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7341436D-991F-4D86-B574-C69003BC755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<sst xmlns="http://schemas.openxmlformats.org/spreadsheetml/2006/main" count="15" uniqueCount="15">
  <si>
    <t>bending</t>
  </si>
  <si>
    <t>Torsion</t>
  </si>
  <si>
    <t>Segment length L (mm)</t>
  </si>
  <si>
    <t>weight (Kg)</t>
  </si>
  <si>
    <t xml:space="preserve">Femur length </t>
  </si>
  <si>
    <t>Peak Modulus of Elasticity (GPa </t>
  </si>
  <si>
    <t>age (weeks)</t>
  </si>
  <si>
    <t>cross section area cm2</t>
  </si>
  <si>
    <t>PM</t>
  </si>
  <si>
    <t>F_to fail bending (N)</t>
  </si>
  <si>
    <t>Mmax to fail of bending =0.25FL (Nm)</t>
  </si>
  <si>
    <t>External M to fail (Nm)</t>
  </si>
  <si>
    <t>InternalM to fail (Nm)</t>
  </si>
  <si>
    <t>Four-point bending</t>
  </si>
  <si>
    <t>Equvelant three-point bending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</si>
</sst>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7030A0"/>
      <name val="Arial"/>
      <family val="2"/>
    </font>
    <font>
      <sz val="12"/>
      <color indexed="8"/>
      <name val="Times New Roman"/>
      <family val="1"/>
    </font>
    <font>
      <sz val="10"/>
      <color rgb="FF222222"/>
      <name val="Tahoma"/>
      <family val="2"/>
    </font>
    <font>
      <sz val="10"/>
      <color theme="1"/>
      <name val="Arial"/>
      <family val="2"/>
    </font>
    <font>
      <b/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Fill="1" applyBorder="1"/>
    <xf numFmtId="1" fontId="0" fillId="0" borderId="0" xfId="0" applyNumberFormat="1"/>
    <xf numFmtId="0" fontId="0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1" fontId="0" fillId="0" borderId="0" xfId="0" applyNumberFormat="1" applyBorder="1"/>
    <xf numFmtId="1" fontId="0" fillId="0" borderId="0" xfId="0" applyNumberForma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3" fillId="0" borderId="0" xfId="0" applyNumberFormat="1" applyFont="1" applyBorder="1"/>
    <xf numFmtId="1" fontId="0" fillId="0" borderId="0" xfId="0" applyNumberFormat="1" applyFill="1" applyBorder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5" fillId="0" borderId="0" xfId="0" applyNumberFormat="1" applyFont="1" applyBorder="1"/>
    <xf numFmtId="2" fontId="0" fillId="0" borderId="5" xfId="0" applyNumberFormat="1" applyBorder="1"/>
    <xf numFmtId="2" fontId="7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6" fillId="0" borderId="0" xfId="0" applyFont="1" applyBorder="1"/>
    <xf numFmtId="1" fontId="6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1" fontId="0" fillId="0" borderId="6" xfId="0" applyNumberFormat="1" applyBorder="1"/>
    <xf numFmtId="0" fontId="0" fillId="0" borderId="6" xfId="0" applyFont="1" applyFill="1" applyBorder="1"/>
    <xf numFmtId="2" fontId="7" fillId="0" borderId="6" xfId="0" applyNumberFormat="1" applyFont="1" applyBorder="1"/>
    <xf numFmtId="2" fontId="0" fillId="0" borderId="6" xfId="0" applyNumberFormat="1" applyBorder="1"/>
    <xf numFmtId="0" fontId="0" fillId="0" borderId="6" xfId="0" applyBorder="1"/>
    <xf numFmtId="1" fontId="0" fillId="0" borderId="6" xfId="0" applyNumberFormat="1" applyBorder="1" applyAlignment="1">
      <alignment horizontal="right"/>
    </xf>
    <xf numFmtId="2" fontId="5" fillId="0" borderId="6" xfId="0" applyNumberFormat="1" applyFont="1" applyBorder="1"/>
    <xf numFmtId="2" fontId="0" fillId="0" borderId="7" xfId="0" applyNumberFormat="1" applyBorder="1"/>
    <xf numFmtId="0" fontId="0" fillId="0" borderId="8" xfId="0" applyBorder="1"/>
    <xf numFmtId="1" fontId="0" fillId="0" borderId="8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ML/AP</a:t>
            </a:r>
            <a:r>
              <a:rPr lang="en-GB" baseline="0"/>
              <a:t> ratio</a:t>
            </a:r>
            <a:r>
              <a:rPr lang="en-GB"/>
              <a:t> </a:t>
            </a:r>
            <a:r>
              <a:rPr lang="en-GB" baseline="0"/>
              <a:t>vs. Force to failure</a:t>
            </a:r>
          </a:p>
          <a:p>
            <a:pPr>
              <a:defRPr/>
            </a:pPr>
            <a:r>
              <a:rPr lang="en-GB" baseline="0"/>
              <a:t>bending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69038194913309"/>
          <c:y val="0.28054863823126136"/>
          <c:w val="0.78855217714955217"/>
          <c:h val="0.4888286176064593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Sheet1!$AF$4:$AF$33</c:f>
              <c:numCache>
                <c:formatCode>General</c:formatCode>
                <c:ptCount val="30"/>
              </c:numCache>
            </c:numRef>
          </c:xVal>
          <c:yVal>
            <c:numRef>
              <c:f>Sheet1!$F$4:$F$33</c:f>
              <c:numCache>
                <c:formatCode>0</c:formatCode>
                <c:ptCount val="30"/>
                <c:pt idx="0" formatCode="General">
                  <c:v>123</c:v>
                </c:pt>
                <c:pt idx="1">
                  <c:v>221</c:v>
                </c:pt>
                <c:pt idx="2" formatCode="General">
                  <c:v>128</c:v>
                </c:pt>
                <c:pt idx="3">
                  <c:v>255</c:v>
                </c:pt>
                <c:pt idx="4">
                  <c:v>175</c:v>
                </c:pt>
                <c:pt idx="5" formatCode="General">
                  <c:v>97</c:v>
                </c:pt>
                <c:pt idx="6" formatCode="General">
                  <c:v>271</c:v>
                </c:pt>
                <c:pt idx="7">
                  <c:v>220</c:v>
                </c:pt>
                <c:pt idx="8" formatCode="General">
                  <c:v>145</c:v>
                </c:pt>
                <c:pt idx="9" formatCode="General">
                  <c:v>97</c:v>
                </c:pt>
                <c:pt idx="10">
                  <c:v>159</c:v>
                </c:pt>
                <c:pt idx="11" formatCode="General">
                  <c:v>220</c:v>
                </c:pt>
                <c:pt idx="12">
                  <c:v>120</c:v>
                </c:pt>
                <c:pt idx="13">
                  <c:v>277</c:v>
                </c:pt>
                <c:pt idx="14" formatCode="General">
                  <c:v>328</c:v>
                </c:pt>
                <c:pt idx="15">
                  <c:v>180</c:v>
                </c:pt>
                <c:pt idx="16" formatCode="General">
                  <c:v>297</c:v>
                </c:pt>
                <c:pt idx="17" formatCode="General">
                  <c:v>210</c:v>
                </c:pt>
                <c:pt idx="18">
                  <c:v>264</c:v>
                </c:pt>
                <c:pt idx="19">
                  <c:v>319</c:v>
                </c:pt>
                <c:pt idx="20" formatCode="General">
                  <c:v>279</c:v>
                </c:pt>
                <c:pt idx="21" formatCode="General">
                  <c:v>152</c:v>
                </c:pt>
                <c:pt idx="22" formatCode="General">
                  <c:v>155</c:v>
                </c:pt>
                <c:pt idx="23" formatCode="General">
                  <c:v>348</c:v>
                </c:pt>
                <c:pt idx="24">
                  <c:v>314</c:v>
                </c:pt>
                <c:pt idx="25">
                  <c:v>180</c:v>
                </c:pt>
                <c:pt idx="26" formatCode="General">
                  <c:v>553</c:v>
                </c:pt>
                <c:pt idx="27">
                  <c:v>409</c:v>
                </c:pt>
                <c:pt idx="28" formatCode="General">
                  <c:v>649</c:v>
                </c:pt>
                <c:pt idx="29" formatCode="General">
                  <c:v>1022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DB-45EE-906C-5FCDA689B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8336"/>
        <c:axId val="405340304"/>
      </c:scatterChart>
      <c:valAx>
        <c:axId val="405338336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ML/AP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40304"/>
        <c:crosses val="autoZero"/>
        <c:crossBetween val="midCat"/>
        <c:majorUnit val="2.0000000000000004E-2"/>
      </c:valAx>
      <c:valAx>
        <c:axId val="405340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Force to failure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3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ML/AP ratio </a:t>
            </a:r>
            <a:r>
              <a:rPr lang="en-GB" sz="1400" b="0" i="0" baseline="0">
                <a:effectLst/>
              </a:rPr>
              <a:t> vs. Moment to failure</a:t>
            </a:r>
          </a:p>
          <a:p>
            <a:pPr>
              <a:defRPr/>
            </a:pPr>
            <a:r>
              <a:rPr lang="en-GB" sz="1400" b="0" i="0" baseline="0">
                <a:effectLst/>
              </a:rPr>
              <a:t>bending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86594448073648"/>
          <c:y val="0.25918352824186774"/>
          <c:w val="0.77598013899318186"/>
          <c:h val="0.4866909539890171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Sheet1!$AF$4:$AF$33</c:f>
              <c:numCache>
                <c:formatCode>General</c:formatCode>
                <c:ptCount val="30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99-4E5E-B344-98A7F838E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07024"/>
        <c:axId val="504012448"/>
      </c:scatterChart>
      <c:valAx>
        <c:axId val="497807024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ML/AP ratio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12448"/>
        <c:crosses val="autoZero"/>
        <c:crossBetween val="midCat"/>
        <c:majorUnit val="2.0000000000000004E-2"/>
      </c:valAx>
      <c:valAx>
        <c:axId val="504012448"/>
        <c:scaling>
          <c:orientation val="minMax"/>
          <c:max val="3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Moment to failure (Nmm)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0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ML/AP ratio </a:t>
            </a:r>
            <a:r>
              <a:rPr lang="en-GB" sz="1400" b="0" i="0" baseline="0">
                <a:effectLst/>
              </a:rPr>
              <a:t> vs. Moment to failure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external rotation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917515317528153"/>
          <c:y val="0.17715344133760172"/>
          <c:w val="0.77598013899318186"/>
          <c:h val="0.5428728624093441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>
                <a:prstDash val="sysDot"/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Sheet1!$AF$4:$AF$33</c:f>
              <c:numCache>
                <c:formatCode>General</c:formatCode>
                <c:ptCount val="30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DF-49D6-A313-1BE125C72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07024"/>
        <c:axId val="504012448"/>
      </c:scatterChart>
      <c:valAx>
        <c:axId val="497807024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ML/AP ratio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12448"/>
        <c:crosses val="autoZero"/>
        <c:crossBetween val="midCat"/>
        <c:majorUnit val="2.0000000000000004E-2"/>
      </c:valAx>
      <c:valAx>
        <c:axId val="504012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Moment to failure (Nmm)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070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ML/AP ratio </a:t>
            </a:r>
            <a:r>
              <a:rPr lang="en-GB" sz="1400" b="0" i="0" baseline="0">
                <a:effectLst/>
              </a:rPr>
              <a:t>vs. Moment to failure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internal rotation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226248058956069"/>
          <c:y val="9.148915207091636E-2"/>
          <c:w val="0.77598013899318186"/>
          <c:h val="0.7072015855654146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>
                <a:prstDash val="sysDot"/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Sheet1!$AF$4:$AF$33</c:f>
              <c:numCache>
                <c:formatCode>General</c:formatCode>
                <c:ptCount val="30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8B-47F4-BC82-DD5AA540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07024"/>
        <c:axId val="504012448"/>
      </c:scatterChart>
      <c:valAx>
        <c:axId val="497807024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ML/AP ratio
</a:t>
                </a:r>
              </a:p>
            </c:rich>
          </c:tx>
          <c:layout>
            <c:manualLayout>
              <c:xMode val="edge"/>
              <c:yMode val="edge"/>
              <c:x val="0.42533306599477727"/>
              <c:y val="0.798690388094244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12448"/>
        <c:crosses val="autoZero"/>
        <c:crossBetween val="midCat"/>
        <c:majorUnit val="2.0000000000000004E-2"/>
      </c:valAx>
      <c:valAx>
        <c:axId val="504012448"/>
        <c:scaling>
          <c:orientation val="minMax"/>
          <c:max val="40000"/>
          <c:min val="-1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Moment to failure (Nmm)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070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2</xdr:row>
      <xdr:rowOff>8783</xdr:rowOff>
    </xdr:from>
    <xdr:to>
      <xdr:col>16</xdr:col>
      <xdr:colOff>30322</xdr:colOff>
      <xdr:row>10</xdr:row>
      <xdr:rowOff>199316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E04A910-1EF8-4D05-807D-D20D9A5721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84" t="19756" r="21501" b="47006"/>
        <a:stretch/>
      </xdr:blipFill>
      <xdr:spPr>
        <a:xfrm>
          <a:off x="7456130" y="418460"/>
          <a:ext cx="2263063" cy="2187711"/>
        </a:xfrm>
        <a:prstGeom prst="rect">
          <a:avLst/>
        </a:prstGeom>
      </xdr:spPr>
    </xdr:pic>
    <xdr:clientData/>
  </xdr:twoCellAnchor>
  <xdr:twoCellAnchor>
    <xdr:from>
      <xdr:col>46</xdr:col>
      <xdr:colOff>39069</xdr:colOff>
      <xdr:row>45</xdr:row>
      <xdr:rowOff>29767</xdr:rowOff>
    </xdr:from>
    <xdr:to>
      <xdr:col>52</xdr:col>
      <xdr:colOff>539001</xdr:colOff>
      <xdr:row>56</xdr:row>
      <xdr:rowOff>108255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7CBC29C-D5D9-4DBA-96D0-2827E725F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28646</xdr:colOff>
      <xdr:row>56</xdr:row>
      <xdr:rowOff>174349</xdr:rowOff>
    </xdr:from>
    <xdr:to>
      <xdr:col>52</xdr:col>
      <xdr:colOff>508599</xdr:colOff>
      <xdr:row>68</xdr:row>
      <xdr:rowOff>77561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F578CF4-DC1E-4A51-AA31-9D58E57CC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39069</xdr:colOff>
      <xdr:row>68</xdr:row>
      <xdr:rowOff>148829</xdr:rowOff>
    </xdr:from>
    <xdr:to>
      <xdr:col>52</xdr:col>
      <xdr:colOff>527668</xdr:colOff>
      <xdr:row>80</xdr:row>
      <xdr:rowOff>183677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6E4EE4A-8D47-4580-8A28-3611D326E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39069</xdr:colOff>
      <xdr:row>80</xdr:row>
      <xdr:rowOff>148829</xdr:rowOff>
    </xdr:from>
    <xdr:to>
      <xdr:col>52</xdr:col>
      <xdr:colOff>536787</xdr:colOff>
      <xdr:row>92</xdr:row>
      <xdr:rowOff>113255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4E76148C-E0A4-4425-8BEF-423F9FC5A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6"/>
  <sheetViews>
    <sheetView tabSelected="1" zoomScale="93" zoomScaleNormal="93" workbookViewId="0">
      <selection activeCell="P15" sqref="P15"/>
    </sheetView>
  </sheetViews>
  <sheetFormatPr defaultRowHeight="15" x14ac:dyDescent="0.25"/>
  <cols>
    <col min="1" max="1" width="9.140625" style="21"/>
    <col min="2" max="2" width="6.7109375" customWidth="1"/>
    <col min="3" max="3" width="8.5703125" customWidth="1"/>
    <col min="4" max="4" width="9" style="22" customWidth="1"/>
    <col min="5" max="5" width="6.140625" style="21" customWidth="1"/>
    <col min="6" max="6" width="10.28515625" customWidth="1"/>
    <col min="7" max="7" width="6.42578125" customWidth="1"/>
    <col min="8" max="8" width="7.42578125" customWidth="1"/>
    <col min="9" max="9" width="9.42578125" style="20" customWidth="1"/>
    <col min="10" max="10" width="10.85546875" style="24" customWidth="1"/>
    <col min="11" max="11" width="9" style="20" customWidth="1"/>
    <col min="12" max="12" width="9.42578125" customWidth="1"/>
    <col min="15" max="15" width="15" customWidth="1"/>
  </cols>
  <sheetData>
    <row r="1" spans="1:33" ht="31.5" customHeight="1" thickBot="1" x14ac:dyDescent="0.3">
      <c r="A1" s="25"/>
      <c r="B1" s="26"/>
      <c r="C1" s="26"/>
      <c r="D1" s="26"/>
      <c r="E1" s="26"/>
      <c r="F1" s="55" t="s">
        <v>13</v>
      </c>
      <c r="G1" s="56"/>
      <c r="H1" s="56"/>
      <c r="I1" s="56"/>
      <c r="J1" s="59"/>
      <c r="K1" s="58" t="s">
        <v>1</v>
      </c>
      <c r="L1" s="52"/>
    </row>
    <row r="2" spans="1:33" ht="0.75" customHeight="1" x14ac:dyDescent="0.25">
      <c r="A2" s="27"/>
      <c r="B2" s="28"/>
      <c r="C2" s="28"/>
      <c r="D2" s="28"/>
      <c r="E2" s="28"/>
      <c r="F2" s="28" t="s">
        <v>0</v>
      </c>
      <c r="G2" s="28"/>
      <c r="H2" s="28"/>
      <c r="I2" s="28"/>
      <c r="J2" s="28"/>
      <c r="K2" s="28"/>
      <c r="L2" s="29"/>
    </row>
    <row r="3" spans="1:33" ht="48" customHeight="1" x14ac:dyDescent="0.25">
      <c r="A3" s="50" t="s">
        <v>8</v>
      </c>
      <c r="B3" s="50" t="s">
        <v>3</v>
      </c>
      <c r="C3" s="51" t="s">
        <v>6</v>
      </c>
      <c r="D3" s="51" t="s">
        <v>7</v>
      </c>
      <c r="E3" s="51" t="s">
        <v>5</v>
      </c>
      <c r="F3" s="51" t="s">
        <v>9</v>
      </c>
      <c r="G3" s="51" t="s">
        <v>4</v>
      </c>
      <c r="H3" s="51" t="s">
        <v>2</v>
      </c>
      <c r="I3" s="51" t="s">
        <v>10</v>
      </c>
      <c r="J3" s="57" t="s">
        <v>14</v>
      </c>
      <c r="K3" s="50" t="s">
        <v>11</v>
      </c>
      <c r="L3" s="50" t="s">
        <v>12</v>
      </c>
      <c r="AD3" s="15"/>
      <c r="AE3" s="15"/>
      <c r="AF3" s="15"/>
      <c r="AG3" s="14"/>
    </row>
    <row r="4" spans="1:33" x14ac:dyDescent="0.25">
      <c r="A4" s="47">
        <v>1</v>
      </c>
      <c r="B4" s="7">
        <v>3.3</v>
      </c>
      <c r="C4" s="1">
        <v>0</v>
      </c>
      <c r="D4" s="23">
        <v>0.334457</v>
      </c>
      <c r="E4" s="23">
        <v>15.666</v>
      </c>
      <c r="F4" s="4">
        <v>123</v>
      </c>
      <c r="G4" s="7">
        <f>H4*2</f>
        <v>71.959999999999994</v>
      </c>
      <c r="H4" s="9">
        <v>35.979999999999997</v>
      </c>
      <c r="I4" s="23">
        <v>1.106385</v>
      </c>
      <c r="J4" s="16">
        <f>I4*2</f>
        <v>2.2127699999999999</v>
      </c>
      <c r="K4" s="30">
        <v>1.2777830289999998</v>
      </c>
      <c r="L4" s="31">
        <v>1.2961233480000001</v>
      </c>
      <c r="AD4" s="12"/>
      <c r="AE4" s="11"/>
      <c r="AF4" s="10"/>
      <c r="AG4" s="16"/>
    </row>
    <row r="5" spans="1:33" x14ac:dyDescent="0.25">
      <c r="A5" s="47">
        <v>2</v>
      </c>
      <c r="B5" s="7">
        <v>3.0750000000000002</v>
      </c>
      <c r="C5" s="3">
        <v>0</v>
      </c>
      <c r="D5" s="32">
        <v>0.458258</v>
      </c>
      <c r="E5" s="23">
        <v>17.978999999999999</v>
      </c>
      <c r="F5" s="33">
        <v>221</v>
      </c>
      <c r="G5" s="33">
        <f t="shared" ref="G5:G33" si="0">H5*2</f>
        <v>69.777642400000005</v>
      </c>
      <c r="H5" s="34">
        <v>34.888821200000002</v>
      </c>
      <c r="I5" s="35">
        <v>1.9276073713000001</v>
      </c>
      <c r="J5" s="16">
        <f t="shared" ref="J5:J33" si="1">I5*2</f>
        <v>3.8552147426000003</v>
      </c>
      <c r="K5" s="35">
        <v>2.2307036490000001</v>
      </c>
      <c r="L5" s="31">
        <v>2.0867397689999998</v>
      </c>
      <c r="AD5" s="12"/>
      <c r="AE5" s="11"/>
      <c r="AF5" s="10"/>
      <c r="AG5" s="16"/>
    </row>
    <row r="6" spans="1:33" ht="15.75" x14ac:dyDescent="0.25">
      <c r="A6" s="47">
        <v>3</v>
      </c>
      <c r="B6" s="17">
        <v>2.59</v>
      </c>
      <c r="C6" s="4">
        <v>0</v>
      </c>
      <c r="D6" s="32">
        <v>0.32368000000000002</v>
      </c>
      <c r="E6" s="23">
        <v>18.776</v>
      </c>
      <c r="F6" s="4">
        <v>128</v>
      </c>
      <c r="G6" s="7">
        <f t="shared" si="0"/>
        <v>77.214584400000007</v>
      </c>
      <c r="H6" s="9">
        <v>38.607292200000003</v>
      </c>
      <c r="I6" s="23">
        <v>1.2354333504000001</v>
      </c>
      <c r="J6" s="16">
        <f t="shared" si="1"/>
        <v>2.4708667008000003</v>
      </c>
      <c r="K6" s="30">
        <v>1.3829372069999999</v>
      </c>
      <c r="L6" s="31">
        <v>1.0866248390000002</v>
      </c>
      <c r="AD6" s="12"/>
      <c r="AE6" s="11"/>
      <c r="AF6" s="10"/>
      <c r="AG6" s="16"/>
    </row>
    <row r="7" spans="1:33" x14ac:dyDescent="0.25">
      <c r="A7" s="47">
        <v>4</v>
      </c>
      <c r="B7" s="7">
        <v>3.2650000000000001</v>
      </c>
      <c r="C7" s="4">
        <v>1</v>
      </c>
      <c r="D7" s="32">
        <v>0.58049799999999996</v>
      </c>
      <c r="E7" s="23">
        <v>19.053999999999998</v>
      </c>
      <c r="F7" s="33">
        <v>255</v>
      </c>
      <c r="G7" s="33">
        <f t="shared" si="0"/>
        <v>81.275107199999994</v>
      </c>
      <c r="H7" s="34">
        <v>40.637553599999997</v>
      </c>
      <c r="I7" s="35">
        <v>2.5906440420000001</v>
      </c>
      <c r="J7" s="16">
        <f t="shared" si="1"/>
        <v>5.1812880840000002</v>
      </c>
      <c r="K7" s="35">
        <v>2.8629471880000001</v>
      </c>
      <c r="L7" s="31">
        <v>2.3367926400000001</v>
      </c>
      <c r="AD7" s="12"/>
      <c r="AE7" s="11"/>
      <c r="AF7" s="10"/>
      <c r="AG7" s="16"/>
    </row>
    <row r="8" spans="1:33" ht="15.75" x14ac:dyDescent="0.25">
      <c r="A8" s="47">
        <v>5</v>
      </c>
      <c r="B8" s="17">
        <v>3.585</v>
      </c>
      <c r="C8" s="4">
        <v>1</v>
      </c>
      <c r="D8" s="32">
        <v>0.35794100000000001</v>
      </c>
      <c r="E8" s="23">
        <v>18.879000000000001</v>
      </c>
      <c r="F8" s="7">
        <v>175</v>
      </c>
      <c r="G8" s="7">
        <f t="shared" si="0"/>
        <v>79.9626296</v>
      </c>
      <c r="H8" s="9">
        <v>39.9813148</v>
      </c>
      <c r="I8" s="23">
        <v>1.7491825224999999</v>
      </c>
      <c r="J8" s="16">
        <f t="shared" si="1"/>
        <v>3.4983650449999999</v>
      </c>
      <c r="K8" s="30">
        <v>1.9465680409999999</v>
      </c>
      <c r="L8" s="31">
        <v>1.751809403</v>
      </c>
      <c r="AD8" s="12"/>
      <c r="AE8" s="11"/>
      <c r="AF8" s="10"/>
      <c r="AG8" s="16"/>
    </row>
    <row r="9" spans="1:33" x14ac:dyDescent="0.25">
      <c r="A9" s="47">
        <v>6</v>
      </c>
      <c r="B9" s="7">
        <v>2.2480000000000002</v>
      </c>
      <c r="C9" s="4">
        <v>2</v>
      </c>
      <c r="D9" s="32">
        <v>0.23273099999999999</v>
      </c>
      <c r="E9" s="23">
        <v>18.581</v>
      </c>
      <c r="F9" s="4">
        <v>97</v>
      </c>
      <c r="G9" s="7">
        <f t="shared" si="0"/>
        <v>69.777642200000003</v>
      </c>
      <c r="H9" s="9">
        <v>34.888821100000001</v>
      </c>
      <c r="I9" s="23">
        <v>0.84605391167499999</v>
      </c>
      <c r="J9" s="16">
        <f t="shared" si="1"/>
        <v>1.69210782335</v>
      </c>
      <c r="K9" s="30">
        <v>1.1952987100000001</v>
      </c>
      <c r="L9" s="31">
        <v>1.2931614790000001</v>
      </c>
      <c r="AD9" s="12"/>
      <c r="AE9" s="11"/>
      <c r="AF9" s="10"/>
      <c r="AG9" s="16"/>
    </row>
    <row r="10" spans="1:33" x14ac:dyDescent="0.25">
      <c r="A10" s="47">
        <v>7</v>
      </c>
      <c r="B10" s="7">
        <v>4.0049999999999999</v>
      </c>
      <c r="C10" s="1">
        <v>2</v>
      </c>
      <c r="D10" s="32">
        <v>0.41102899999999998</v>
      </c>
      <c r="E10" s="23">
        <v>18.600999999999999</v>
      </c>
      <c r="F10" s="4">
        <v>271</v>
      </c>
      <c r="G10" s="7">
        <f t="shared" si="0"/>
        <v>80.72</v>
      </c>
      <c r="H10" s="8">
        <v>40.36</v>
      </c>
      <c r="I10" s="23">
        <v>2.7343899999999999</v>
      </c>
      <c r="J10" s="16">
        <f t="shared" si="1"/>
        <v>5.4687799999999998</v>
      </c>
      <c r="K10" s="30">
        <v>2.8757253329999997</v>
      </c>
      <c r="L10" s="31">
        <v>2.7625877500000002</v>
      </c>
      <c r="AD10" s="12"/>
      <c r="AE10" s="11"/>
      <c r="AF10" s="10"/>
      <c r="AG10" s="16"/>
    </row>
    <row r="11" spans="1:33" ht="15.75" x14ac:dyDescent="0.25">
      <c r="A11" s="47">
        <v>8</v>
      </c>
      <c r="B11" s="17">
        <v>3.6549999999999998</v>
      </c>
      <c r="C11" s="5">
        <v>2</v>
      </c>
      <c r="D11" s="32">
        <v>0.39421599999999996</v>
      </c>
      <c r="E11" s="23">
        <v>18.879000000000001</v>
      </c>
      <c r="F11" s="7">
        <v>220</v>
      </c>
      <c r="G11" s="7">
        <f t="shared" si="0"/>
        <v>74.394450800000001</v>
      </c>
      <c r="H11" s="9">
        <v>37.197225400000001</v>
      </c>
      <c r="I11" s="23">
        <v>2.0458473970000002</v>
      </c>
      <c r="J11" s="16">
        <f t="shared" si="1"/>
        <v>4.0916947940000004</v>
      </c>
      <c r="K11" s="30">
        <v>2.131218853</v>
      </c>
      <c r="L11" s="31">
        <v>1.8810651469999999</v>
      </c>
      <c r="AD11" s="12"/>
      <c r="AE11" s="11"/>
      <c r="AF11" s="10"/>
      <c r="AG11" s="16"/>
    </row>
    <row r="12" spans="1:33" x14ac:dyDescent="0.25">
      <c r="A12" s="47">
        <v>9</v>
      </c>
      <c r="B12" s="7">
        <v>3.24</v>
      </c>
      <c r="C12" s="4">
        <v>3</v>
      </c>
      <c r="D12" s="32">
        <v>0.39942700000000003</v>
      </c>
      <c r="E12" s="23">
        <v>19.908999999999999</v>
      </c>
      <c r="F12" s="4">
        <v>145</v>
      </c>
      <c r="G12" s="7">
        <f t="shared" si="0"/>
        <v>80.88</v>
      </c>
      <c r="H12" s="9">
        <v>40.44</v>
      </c>
      <c r="I12" s="23">
        <v>1.4659499999999999</v>
      </c>
      <c r="J12" s="16">
        <f t="shared" si="1"/>
        <v>2.9318999999999997</v>
      </c>
      <c r="K12" s="30">
        <v>1.8812493560000001</v>
      </c>
      <c r="L12" s="31">
        <v>1.894720996</v>
      </c>
      <c r="AD12" s="12"/>
      <c r="AE12" s="11"/>
      <c r="AF12" s="10"/>
      <c r="AG12" s="16"/>
    </row>
    <row r="13" spans="1:33" x14ac:dyDescent="0.25">
      <c r="A13" s="47">
        <v>10</v>
      </c>
      <c r="B13" s="7">
        <v>2.83</v>
      </c>
      <c r="C13" s="4">
        <v>4</v>
      </c>
      <c r="D13" s="32">
        <v>0.25630999999999998</v>
      </c>
      <c r="E13" s="23">
        <v>20.414999999999999</v>
      </c>
      <c r="F13" s="36">
        <v>97</v>
      </c>
      <c r="G13" s="37">
        <f t="shared" si="0"/>
        <v>79.275121600000006</v>
      </c>
      <c r="H13" s="7">
        <v>39.637560800000003</v>
      </c>
      <c r="I13" s="23">
        <v>0.96121084940000001</v>
      </c>
      <c r="J13" s="16">
        <f t="shared" si="1"/>
        <v>1.9224216988</v>
      </c>
      <c r="K13" s="23">
        <v>1.0515050209999999</v>
      </c>
      <c r="L13" s="31">
        <v>1.0331718940000001</v>
      </c>
      <c r="AD13" s="12"/>
      <c r="AE13" s="13"/>
      <c r="AF13" s="13"/>
      <c r="AG13" s="16"/>
    </row>
    <row r="14" spans="1:33" ht="15.75" x14ac:dyDescent="0.25">
      <c r="A14" s="47">
        <v>11</v>
      </c>
      <c r="B14" s="17">
        <v>4.1849999999999996</v>
      </c>
      <c r="C14" s="4">
        <v>4</v>
      </c>
      <c r="D14" s="32">
        <v>0.33858499999999997</v>
      </c>
      <c r="E14" s="23">
        <v>22.568999999999999</v>
      </c>
      <c r="F14" s="7">
        <v>159</v>
      </c>
      <c r="G14" s="7">
        <f t="shared" si="0"/>
        <v>80.768641200000005</v>
      </c>
      <c r="H14" s="9">
        <v>40.384320600000002</v>
      </c>
      <c r="I14" s="23">
        <v>1.60527674385</v>
      </c>
      <c r="J14" s="16">
        <f t="shared" si="1"/>
        <v>3.2105534876999999</v>
      </c>
      <c r="K14" s="30">
        <v>1.771646855</v>
      </c>
      <c r="L14" s="31">
        <v>1.567418312</v>
      </c>
      <c r="AD14" s="12"/>
      <c r="AE14" s="11"/>
      <c r="AF14" s="10"/>
      <c r="AG14" s="16"/>
    </row>
    <row r="15" spans="1:33" x14ac:dyDescent="0.25">
      <c r="A15" s="47">
        <v>12</v>
      </c>
      <c r="B15" s="7">
        <v>4.4000000000000004</v>
      </c>
      <c r="C15" s="1">
        <v>7</v>
      </c>
      <c r="D15" s="32">
        <v>0.51329199999999997</v>
      </c>
      <c r="E15" s="23">
        <v>16.21</v>
      </c>
      <c r="F15" s="4">
        <v>220</v>
      </c>
      <c r="G15" s="7">
        <f t="shared" si="0"/>
        <v>82.96</v>
      </c>
      <c r="H15" s="9">
        <v>41.48</v>
      </c>
      <c r="I15" s="23">
        <v>2.2813999999999997</v>
      </c>
      <c r="J15" s="16">
        <f t="shared" si="1"/>
        <v>4.5627999999999993</v>
      </c>
      <c r="K15" s="30">
        <v>2.4341284820000002</v>
      </c>
      <c r="L15" s="31">
        <v>2.6977187650000003</v>
      </c>
      <c r="AD15" s="12"/>
      <c r="AE15" s="11"/>
      <c r="AF15" s="10"/>
      <c r="AG15" s="16"/>
    </row>
    <row r="16" spans="1:33" x14ac:dyDescent="0.25">
      <c r="A16" s="47">
        <v>13</v>
      </c>
      <c r="B16" s="7">
        <v>3.8250000000000002</v>
      </c>
      <c r="C16" s="3">
        <v>8</v>
      </c>
      <c r="D16" s="32">
        <v>0.369784</v>
      </c>
      <c r="E16" s="23">
        <v>14.085000000000001</v>
      </c>
      <c r="F16" s="33">
        <v>120</v>
      </c>
      <c r="G16" s="33">
        <f t="shared" si="0"/>
        <v>78.443200399999995</v>
      </c>
      <c r="H16" s="34">
        <v>39.221600199999997</v>
      </c>
      <c r="I16" s="35">
        <v>1.176648006</v>
      </c>
      <c r="J16" s="16">
        <f t="shared" si="1"/>
        <v>2.3532960119999999</v>
      </c>
      <c r="K16" s="35">
        <v>1.6653701109999999</v>
      </c>
      <c r="L16" s="31">
        <v>1.7932505000000001</v>
      </c>
      <c r="AD16" s="12"/>
      <c r="AE16" s="11"/>
      <c r="AF16" s="10"/>
      <c r="AG16" s="16"/>
    </row>
    <row r="17" spans="1:33" x14ac:dyDescent="0.25">
      <c r="A17" s="47">
        <v>14</v>
      </c>
      <c r="B17" s="7">
        <v>5.26</v>
      </c>
      <c r="C17" s="1">
        <v>9</v>
      </c>
      <c r="D17" s="32">
        <v>0.47857300000000003</v>
      </c>
      <c r="E17" s="23">
        <v>21.58</v>
      </c>
      <c r="F17" s="7">
        <v>277</v>
      </c>
      <c r="G17" s="7">
        <f t="shared" si="0"/>
        <v>94.404719200000002</v>
      </c>
      <c r="H17" s="9">
        <v>47.202359600000001</v>
      </c>
      <c r="I17" s="23">
        <v>3.2687634022999998</v>
      </c>
      <c r="J17" s="16">
        <f t="shared" si="1"/>
        <v>6.5375268045999997</v>
      </c>
      <c r="K17" s="30">
        <v>3.3026443780000001</v>
      </c>
      <c r="L17" s="31">
        <v>3.4013922409999999</v>
      </c>
      <c r="AD17" s="12"/>
      <c r="AE17" s="11"/>
      <c r="AF17" s="10"/>
      <c r="AG17" s="16"/>
    </row>
    <row r="18" spans="1:33" x14ac:dyDescent="0.25">
      <c r="A18" s="47">
        <v>15</v>
      </c>
      <c r="B18" s="7">
        <v>7.5650000000000004</v>
      </c>
      <c r="C18" s="3">
        <v>10</v>
      </c>
      <c r="D18" s="32">
        <v>0.76179399999999997</v>
      </c>
      <c r="E18" s="23">
        <v>16.596</v>
      </c>
      <c r="F18" s="4">
        <v>328</v>
      </c>
      <c r="G18" s="7">
        <f t="shared" si="0"/>
        <v>95.3</v>
      </c>
      <c r="H18" s="9">
        <v>47.65</v>
      </c>
      <c r="I18" s="23">
        <v>3.9072999999999998</v>
      </c>
      <c r="J18" s="16">
        <f t="shared" si="1"/>
        <v>7.8145999999999995</v>
      </c>
      <c r="K18" s="30">
        <v>4.3008472080000004</v>
      </c>
      <c r="L18" s="31">
        <v>4.2825798729999995</v>
      </c>
      <c r="AD18" s="12"/>
      <c r="AE18" s="11"/>
      <c r="AF18" s="10"/>
      <c r="AG18" s="16"/>
    </row>
    <row r="19" spans="1:33" ht="15.75" x14ac:dyDescent="0.25">
      <c r="A19" s="47">
        <v>16</v>
      </c>
      <c r="B19" s="17">
        <v>5.5</v>
      </c>
      <c r="C19" s="5">
        <v>11</v>
      </c>
      <c r="D19" s="32">
        <v>0.48959400000000003</v>
      </c>
      <c r="E19" s="23">
        <v>17.838999999999999</v>
      </c>
      <c r="F19" s="33">
        <v>180</v>
      </c>
      <c r="G19" s="33">
        <f t="shared" si="0"/>
        <v>90.116559600000002</v>
      </c>
      <c r="H19" s="34">
        <v>45.058279800000001</v>
      </c>
      <c r="I19" s="35">
        <v>2.0276225910000001</v>
      </c>
      <c r="J19" s="16">
        <f t="shared" si="1"/>
        <v>4.0552451820000002</v>
      </c>
      <c r="K19" s="35">
        <v>2.1959972689999998</v>
      </c>
      <c r="L19" s="31">
        <v>2.2020252600000001</v>
      </c>
      <c r="AD19" s="12"/>
      <c r="AE19" s="11"/>
      <c r="AF19" s="10"/>
      <c r="AG19" s="16"/>
    </row>
    <row r="20" spans="1:33" x14ac:dyDescent="0.25">
      <c r="A20" s="47">
        <v>17</v>
      </c>
      <c r="B20" s="7">
        <v>5.89</v>
      </c>
      <c r="C20" s="3">
        <v>12</v>
      </c>
      <c r="D20" s="32">
        <v>0.64161800000000002</v>
      </c>
      <c r="E20" s="23">
        <v>15.433</v>
      </c>
      <c r="F20" s="4">
        <v>297</v>
      </c>
      <c r="G20" s="7">
        <f t="shared" si="0"/>
        <v>100.8</v>
      </c>
      <c r="H20" s="9">
        <v>50.4</v>
      </c>
      <c r="I20" s="23">
        <v>3.7422</v>
      </c>
      <c r="J20" s="16">
        <f t="shared" si="1"/>
        <v>7.4843999999999999</v>
      </c>
      <c r="K20" s="30">
        <v>4.3093249830000007</v>
      </c>
      <c r="L20" s="31">
        <v>3.7207121339999998</v>
      </c>
      <c r="AD20" s="12"/>
      <c r="AE20" s="11"/>
      <c r="AF20" s="10"/>
      <c r="AG20" s="16"/>
    </row>
    <row r="21" spans="1:33" x14ac:dyDescent="0.25">
      <c r="A21" s="47">
        <v>18</v>
      </c>
      <c r="B21" s="7">
        <v>6.375</v>
      </c>
      <c r="C21" s="4">
        <v>12</v>
      </c>
      <c r="D21" s="32">
        <v>0.60967100000000007</v>
      </c>
      <c r="E21" s="23">
        <v>16.443999999999999</v>
      </c>
      <c r="F21" s="4">
        <v>210</v>
      </c>
      <c r="G21" s="7">
        <f t="shared" si="0"/>
        <v>101.56</v>
      </c>
      <c r="H21" s="9">
        <v>50.78</v>
      </c>
      <c r="I21" s="23">
        <v>2.6659500000000005</v>
      </c>
      <c r="J21" s="16">
        <f t="shared" si="1"/>
        <v>5.331900000000001</v>
      </c>
      <c r="K21" s="30">
        <v>2.9221039150000001</v>
      </c>
      <c r="L21" s="31">
        <v>3.1167278629999999</v>
      </c>
      <c r="AD21" s="12"/>
      <c r="AE21" s="11"/>
      <c r="AF21" s="10"/>
      <c r="AG21" s="16"/>
    </row>
    <row r="22" spans="1:33" x14ac:dyDescent="0.25">
      <c r="A22" s="47">
        <v>19</v>
      </c>
      <c r="B22" s="7">
        <v>6.53</v>
      </c>
      <c r="C22" s="4">
        <v>12</v>
      </c>
      <c r="D22" s="32">
        <v>0.615869</v>
      </c>
      <c r="E22" s="23">
        <v>16.143000000000001</v>
      </c>
      <c r="F22" s="7">
        <v>264</v>
      </c>
      <c r="G22" s="7">
        <f t="shared" si="0"/>
        <v>93.440780799999999</v>
      </c>
      <c r="H22" s="9">
        <v>46.720390399999999</v>
      </c>
      <c r="I22" s="23">
        <v>3.0835457663999999</v>
      </c>
      <c r="J22" s="16">
        <f t="shared" si="1"/>
        <v>6.1670915327999998</v>
      </c>
      <c r="K22" s="30">
        <v>3.181105107</v>
      </c>
      <c r="L22" s="31">
        <v>2.9095257069999998</v>
      </c>
      <c r="AD22" s="12"/>
      <c r="AE22" s="11"/>
      <c r="AF22" s="10"/>
      <c r="AG22" s="16"/>
    </row>
    <row r="23" spans="1:33" x14ac:dyDescent="0.25">
      <c r="A23" s="47">
        <v>20</v>
      </c>
      <c r="B23" s="38">
        <v>5.89</v>
      </c>
      <c r="C23" s="4">
        <v>12</v>
      </c>
      <c r="D23" s="32">
        <v>0.76800500000000005</v>
      </c>
      <c r="E23" s="23">
        <v>20.306999999999999</v>
      </c>
      <c r="F23" s="7">
        <v>319</v>
      </c>
      <c r="G23" s="7">
        <f t="shared" si="0"/>
        <v>101.46089720000001</v>
      </c>
      <c r="H23" s="9">
        <v>50.730448600000003</v>
      </c>
      <c r="I23" s="23">
        <v>4.0457532758500001</v>
      </c>
      <c r="J23" s="16">
        <f t="shared" si="1"/>
        <v>8.0915065517000002</v>
      </c>
      <c r="K23" s="30">
        <v>4.5299691590000002</v>
      </c>
      <c r="L23" s="31">
        <v>3.975926582</v>
      </c>
      <c r="AD23" s="12"/>
      <c r="AE23" s="11"/>
      <c r="AF23" s="10"/>
      <c r="AG23" s="16"/>
    </row>
    <row r="24" spans="1:33" x14ac:dyDescent="0.25">
      <c r="A24" s="47">
        <v>21</v>
      </c>
      <c r="B24" s="7">
        <v>6.5049999999999999</v>
      </c>
      <c r="C24" s="3">
        <v>14</v>
      </c>
      <c r="D24" s="32">
        <v>0.64402800000000004</v>
      </c>
      <c r="E24" s="23">
        <v>17.39</v>
      </c>
      <c r="F24" s="4">
        <v>279</v>
      </c>
      <c r="G24" s="7">
        <f t="shared" si="0"/>
        <v>98.34</v>
      </c>
      <c r="H24" s="9">
        <v>49.17</v>
      </c>
      <c r="I24" s="23">
        <v>3.4296074999999999</v>
      </c>
      <c r="J24" s="16">
        <f t="shared" si="1"/>
        <v>6.8592149999999998</v>
      </c>
      <c r="K24" s="30">
        <v>3.8333889999999999</v>
      </c>
      <c r="L24" s="31">
        <v>3.737150346</v>
      </c>
      <c r="AD24" s="12"/>
      <c r="AE24" s="11"/>
      <c r="AF24" s="10"/>
      <c r="AG24" s="16"/>
    </row>
    <row r="25" spans="1:33" x14ac:dyDescent="0.25">
      <c r="A25" s="47">
        <v>22</v>
      </c>
      <c r="B25" s="7">
        <v>4.5250000000000004</v>
      </c>
      <c r="C25" s="1">
        <v>14</v>
      </c>
      <c r="D25" s="32">
        <v>0.39376199999999995</v>
      </c>
      <c r="E25" s="23">
        <v>18.635000000000002</v>
      </c>
      <c r="F25" s="6">
        <v>152</v>
      </c>
      <c r="G25" s="33">
        <f t="shared" si="0"/>
        <v>88.24</v>
      </c>
      <c r="H25" s="9">
        <v>44.12</v>
      </c>
      <c r="I25" s="35">
        <v>1.6765600000000001</v>
      </c>
      <c r="J25" s="16">
        <f t="shared" si="1"/>
        <v>3.3531200000000001</v>
      </c>
      <c r="K25" s="35">
        <v>1.744399998</v>
      </c>
      <c r="L25" s="31">
        <v>1.6273574390000001</v>
      </c>
      <c r="AD25" s="12"/>
      <c r="AE25" s="11"/>
      <c r="AF25" s="10"/>
      <c r="AG25" s="16"/>
    </row>
    <row r="26" spans="1:33" x14ac:dyDescent="0.25">
      <c r="A26" s="47">
        <v>23</v>
      </c>
      <c r="B26" s="7">
        <v>3.85</v>
      </c>
      <c r="C26" s="3">
        <v>16</v>
      </c>
      <c r="D26" s="32">
        <v>0.42060499999999995</v>
      </c>
      <c r="E26" s="23">
        <v>16.911999999999999</v>
      </c>
      <c r="F26" s="6">
        <v>155</v>
      </c>
      <c r="G26" s="33">
        <f t="shared" si="0"/>
        <v>88.5574984</v>
      </c>
      <c r="H26" s="34">
        <v>44.2787492</v>
      </c>
      <c r="I26" s="35">
        <v>1.7158015314999999</v>
      </c>
      <c r="J26" s="16">
        <f t="shared" si="1"/>
        <v>3.4316030629999998</v>
      </c>
      <c r="K26" s="35">
        <v>1.8281673000000001</v>
      </c>
      <c r="L26" s="31">
        <v>1.9323824950000001</v>
      </c>
      <c r="AD26" s="12"/>
      <c r="AE26" s="11"/>
      <c r="AF26" s="10"/>
      <c r="AG26" s="16"/>
    </row>
    <row r="27" spans="1:33" x14ac:dyDescent="0.25">
      <c r="A27" s="47">
        <v>24</v>
      </c>
      <c r="B27" s="7">
        <v>5.79</v>
      </c>
      <c r="C27" s="4">
        <v>16</v>
      </c>
      <c r="D27" s="32">
        <v>0.65633900000000001</v>
      </c>
      <c r="E27" s="23">
        <v>17.626000000000001</v>
      </c>
      <c r="F27" s="4">
        <v>348</v>
      </c>
      <c r="G27" s="7">
        <f t="shared" si="0"/>
        <v>101.74</v>
      </c>
      <c r="H27" s="9">
        <v>50.87</v>
      </c>
      <c r="I27" s="23">
        <v>4.4256899999999995</v>
      </c>
      <c r="J27" s="16">
        <f t="shared" si="1"/>
        <v>8.8513799999999989</v>
      </c>
      <c r="K27" s="30">
        <v>4.4494017000000001</v>
      </c>
      <c r="L27" s="31">
        <v>4.4684667040000008</v>
      </c>
      <c r="AD27" s="12"/>
      <c r="AE27" s="11"/>
      <c r="AF27" s="10"/>
      <c r="AG27" s="16"/>
    </row>
    <row r="28" spans="1:33" ht="15.75" x14ac:dyDescent="0.25">
      <c r="A28" s="47">
        <v>25</v>
      </c>
      <c r="B28" s="17">
        <v>7.0250000000000004</v>
      </c>
      <c r="C28" s="4">
        <v>24</v>
      </c>
      <c r="D28" s="32">
        <v>0.71735000000000004</v>
      </c>
      <c r="E28" s="23">
        <v>17.291</v>
      </c>
      <c r="F28" s="7">
        <v>314</v>
      </c>
      <c r="G28" s="7">
        <f t="shared" si="0"/>
        <v>112.50536320000001</v>
      </c>
      <c r="H28" s="9">
        <v>56.252681600000003</v>
      </c>
      <c r="I28" s="23">
        <v>4.4158355055999996</v>
      </c>
      <c r="J28" s="16">
        <f t="shared" si="1"/>
        <v>8.8316710111999992</v>
      </c>
      <c r="K28" s="30">
        <v>4.3753708580000001</v>
      </c>
      <c r="L28" s="31">
        <v>4.3792555270000006</v>
      </c>
      <c r="AD28" s="12"/>
      <c r="AE28" s="11"/>
      <c r="AF28" s="10"/>
      <c r="AG28" s="16"/>
    </row>
    <row r="29" spans="1:33" s="2" customFormat="1" x14ac:dyDescent="0.25">
      <c r="A29" s="48">
        <v>26</v>
      </c>
      <c r="B29" s="7">
        <v>7.1449999999999996</v>
      </c>
      <c r="C29" s="7">
        <v>40</v>
      </c>
      <c r="D29" s="23">
        <v>0.761795</v>
      </c>
      <c r="E29" s="23">
        <v>13.101000000000001</v>
      </c>
      <c r="F29" s="7">
        <v>180</v>
      </c>
      <c r="G29" s="7">
        <f t="shared" si="0"/>
        <v>99.995785600000005</v>
      </c>
      <c r="H29" s="7">
        <v>49.997892800000002</v>
      </c>
      <c r="I29" s="23">
        <v>2.2499051760000004</v>
      </c>
      <c r="J29" s="16">
        <f t="shared" si="1"/>
        <v>4.4998103520000008</v>
      </c>
      <c r="K29" s="23">
        <v>2.3496618739999997</v>
      </c>
      <c r="L29" s="31">
        <v>2.4114135839999999</v>
      </c>
    </row>
    <row r="30" spans="1:33" x14ac:dyDescent="0.25">
      <c r="A30" s="47">
        <v>27</v>
      </c>
      <c r="B30" s="7">
        <v>12.98</v>
      </c>
      <c r="C30" s="1">
        <v>48</v>
      </c>
      <c r="D30" s="32">
        <v>1.255309</v>
      </c>
      <c r="E30" s="23">
        <v>17.25</v>
      </c>
      <c r="F30" s="4">
        <v>553</v>
      </c>
      <c r="G30" s="7">
        <f t="shared" si="0"/>
        <v>142.96</v>
      </c>
      <c r="H30" s="9">
        <v>71.48</v>
      </c>
      <c r="I30" s="23">
        <v>9.8821100000000008</v>
      </c>
      <c r="J30" s="16">
        <f t="shared" si="1"/>
        <v>19.764220000000002</v>
      </c>
      <c r="K30" s="30">
        <v>12.531758566000001</v>
      </c>
      <c r="L30" s="31">
        <v>12.582518917</v>
      </c>
      <c r="AD30" s="12"/>
      <c r="AE30" s="11"/>
      <c r="AF30" s="10"/>
      <c r="AG30" s="16"/>
    </row>
    <row r="31" spans="1:33" ht="15.75" x14ac:dyDescent="0.25">
      <c r="A31" s="47">
        <v>28</v>
      </c>
      <c r="B31" s="17">
        <v>10.94</v>
      </c>
      <c r="C31" s="4">
        <v>48</v>
      </c>
      <c r="D31" s="32">
        <v>1.03392</v>
      </c>
      <c r="E31" s="23">
        <v>16.911000000000001</v>
      </c>
      <c r="F31" s="7">
        <v>409</v>
      </c>
      <c r="G31" s="7">
        <f t="shared" si="0"/>
        <v>142.44349360000001</v>
      </c>
      <c r="H31" s="9">
        <v>71.221746800000005</v>
      </c>
      <c r="I31" s="23">
        <v>7.2824236103000004</v>
      </c>
      <c r="J31" s="16">
        <f t="shared" si="1"/>
        <v>14.564847220600001</v>
      </c>
      <c r="K31" s="30">
        <v>7.1955919609999999</v>
      </c>
      <c r="L31" s="31">
        <v>8.024270671</v>
      </c>
      <c r="AD31" s="12"/>
      <c r="AE31" s="11"/>
      <c r="AF31" s="10"/>
      <c r="AG31" s="16"/>
    </row>
    <row r="32" spans="1:33" x14ac:dyDescent="0.25">
      <c r="A32" s="47">
        <v>29</v>
      </c>
      <c r="B32" s="18">
        <v>13.13</v>
      </c>
      <c r="C32" s="5">
        <v>96</v>
      </c>
      <c r="D32" s="32">
        <v>1.3866159999999998</v>
      </c>
      <c r="E32" s="23">
        <v>18.484000000000002</v>
      </c>
      <c r="F32" s="4">
        <v>649</v>
      </c>
      <c r="G32" s="7">
        <f t="shared" si="0"/>
        <v>178.48</v>
      </c>
      <c r="H32" s="9">
        <v>89.24</v>
      </c>
      <c r="I32" s="23">
        <v>14.479189999999999</v>
      </c>
      <c r="J32" s="16">
        <f t="shared" si="1"/>
        <v>28.958379999999998</v>
      </c>
      <c r="K32" s="30">
        <v>15.117497495</v>
      </c>
      <c r="L32" s="31">
        <v>15.025213543</v>
      </c>
      <c r="AD32" s="12"/>
      <c r="AE32" s="11"/>
      <c r="AF32" s="10"/>
      <c r="AG32" s="16"/>
    </row>
    <row r="33" spans="1:33" x14ac:dyDescent="0.25">
      <c r="A33" s="49">
        <v>30</v>
      </c>
      <c r="B33" s="39">
        <v>17.5</v>
      </c>
      <c r="C33" s="40">
        <v>144</v>
      </c>
      <c r="D33" s="41">
        <v>2.092301</v>
      </c>
      <c r="E33" s="42">
        <v>19.088000000000001</v>
      </c>
      <c r="F33" s="43">
        <v>1022</v>
      </c>
      <c r="G33" s="39">
        <f t="shared" si="0"/>
        <v>218.42</v>
      </c>
      <c r="H33" s="44">
        <v>109.21</v>
      </c>
      <c r="I33" s="42">
        <v>27.903154999999998</v>
      </c>
      <c r="J33" s="42">
        <f t="shared" si="1"/>
        <v>55.806309999999996</v>
      </c>
      <c r="K33" s="45">
        <v>29.135901</v>
      </c>
      <c r="L33" s="46">
        <v>30.710980227</v>
      </c>
      <c r="AD33" s="12"/>
      <c r="AE33" s="11"/>
      <c r="AF33" s="10"/>
      <c r="AG33" s="16"/>
    </row>
    <row r="34" spans="1:33" x14ac:dyDescent="0.25">
      <c r="J34" s="16"/>
    </row>
    <row r="35" spans="1:33" x14ac:dyDescent="0.25">
      <c r="J35" s="16"/>
    </row>
    <row r="36" spans="1:33" x14ac:dyDescent="0.25">
      <c r="J36" s="16"/>
    </row>
    <row r="52" spans="12:25" x14ac:dyDescent="0.25">
      <c r="L52" s="54"/>
      <c r="M52" s="54"/>
      <c r="N52" s="54"/>
      <c r="O52" s="54"/>
    </row>
    <row r="61" spans="12:25" x14ac:dyDescent="0.25">
      <c r="T61" s="53"/>
      <c r="U61" s="53"/>
      <c r="V61" s="53"/>
      <c r="W61" s="53"/>
      <c r="X61" s="53"/>
      <c r="Y61" s="53"/>
    </row>
    <row r="104" spans="3:5" x14ac:dyDescent="0.25">
      <c r="C104" s="19"/>
      <c r="D104" s="19"/>
      <c r="E104" s="19"/>
    </row>
    <row r="105" spans="3:5" x14ac:dyDescent="0.25">
      <c r="C105" s="19"/>
      <c r="D105" s="19"/>
      <c r="E105" s="19"/>
    </row>
    <row r="106" spans="3:5" x14ac:dyDescent="0.25">
      <c r="C106" s="19"/>
      <c r="D106" s="19"/>
      <c r="E106" s="19"/>
    </row>
  </sheetData>
  <mergeCells count="4">
    <mergeCell ref="K1:L1"/>
    <mergeCell ref="T61:Y61"/>
    <mergeCell ref="L52:O52"/>
    <mergeCell ref="F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2018-10-16T11:11:01Z</dcterms:modified>
</cp:coreProperties>
</file>