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-150" yWindow="-498" windowWidth="2073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Q4" i="1"/>
  <c r="Q3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2" i="1"/>
  <c r="P2" i="1" l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3" i="1"/>
</calcChain>
</file>

<file path=xl/sharedStrings.xml><?xml version="1.0" encoding="utf-8"?>
<sst xmlns="http://schemas.openxmlformats.org/spreadsheetml/2006/main" count="15" uniqueCount="11">
  <si>
    <t>Average</t>
  </si>
  <si>
    <t>PGS-M 30% Surface</t>
  </si>
  <si>
    <t>PGS-M 30% Sub Surface</t>
  </si>
  <si>
    <t>SD</t>
  </si>
  <si>
    <t>Mean</t>
  </si>
  <si>
    <t>Argon Plasma Treated PGSM</t>
  </si>
  <si>
    <t>SE Spectrums</t>
  </si>
  <si>
    <t>Ev (Energy) X Axis</t>
  </si>
  <si>
    <t>S1 (Spectra)</t>
  </si>
  <si>
    <t>S2 (Spectra)</t>
  </si>
  <si>
    <t>S3 (Spectra)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</si>
</sst>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/>
    <xf numFmtId="0" fontId="2" fillId="0" borderId="0" xfId="0" applyFont="1" applyFill="1" applyBorder="1"/>
    <xf numFmtId="0" fontId="1" fillId="0" borderId="0" xfId="0" applyFont="1" applyFill="1" applyBorder="1"/>
    <xf numFmtId="11" fontId="0" fillId="0" borderId="0" xfId="0" applyNumberForma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11" fontId="0" fillId="0" borderId="3" xfId="0" applyNumberFormat="1" applyFill="1" applyBorder="1"/>
    <xf numFmtId="0" fontId="0" fillId="0" borderId="9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730732795244"/>
          <c:y val="5.1400554097404488E-2"/>
          <c:w val="0.86662690630019057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PGS-M 30% Surface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Sheet1!$C$2:$C$67</c:f>
              <c:numCache>
                <c:formatCode>General</c:formatCode>
                <c:ptCount val="66"/>
                <c:pt idx="0">
                  <c:v>0</c:v>
                </c:pt>
                <c:pt idx="6">
                  <c:v>1</c:v>
                </c:pt>
                <c:pt idx="12">
                  <c:v>2</c:v>
                </c:pt>
                <c:pt idx="18">
                  <c:v>3</c:v>
                </c:pt>
                <c:pt idx="24">
                  <c:v>4</c:v>
                </c:pt>
                <c:pt idx="30">
                  <c:v>5</c:v>
                </c:pt>
                <c:pt idx="36">
                  <c:v>6</c:v>
                </c:pt>
                <c:pt idx="42">
                  <c:v>7</c:v>
                </c:pt>
                <c:pt idx="48">
                  <c:v>8</c:v>
                </c:pt>
                <c:pt idx="54">
                  <c:v>9</c:v>
                </c:pt>
                <c:pt idx="60">
                  <c:v>10</c:v>
                </c:pt>
              </c:numCache>
            </c:numRef>
          </c:cat>
          <c:val>
            <c:numRef>
              <c:f>Sheet1!$H$2:$H$67</c:f>
              <c:numCache>
                <c:formatCode>General</c:formatCode>
                <c:ptCount val="66"/>
                <c:pt idx="0">
                  <c:v>881.79822666666644</c:v>
                </c:pt>
                <c:pt idx="1">
                  <c:v>948.26464000000033</c:v>
                </c:pt>
                <c:pt idx="2">
                  <c:v>1067.9753733333334</c:v>
                </c:pt>
                <c:pt idx="3">
                  <c:v>1208.8081333333328</c:v>
                </c:pt>
                <c:pt idx="4">
                  <c:v>1398.980213333333</c:v>
                </c:pt>
                <c:pt idx="5">
                  <c:v>1672.6994133333337</c:v>
                </c:pt>
                <c:pt idx="6">
                  <c:v>1838.7343333333345</c:v>
                </c:pt>
                <c:pt idx="7">
                  <c:v>2077.0074933333312</c:v>
                </c:pt>
                <c:pt idx="8">
                  <c:v>2431.5795999999978</c:v>
                </c:pt>
                <c:pt idx="9">
                  <c:v>2703.7547866666673</c:v>
                </c:pt>
                <c:pt idx="10">
                  <c:v>3016.022253333334</c:v>
                </c:pt>
                <c:pt idx="11">
                  <c:v>3362.9064799999983</c:v>
                </c:pt>
                <c:pt idx="12">
                  <c:v>3782.8127866666655</c:v>
                </c:pt>
                <c:pt idx="13">
                  <c:v>4231.5716000000002</c:v>
                </c:pt>
                <c:pt idx="14">
                  <c:v>4481.2000266666664</c:v>
                </c:pt>
                <c:pt idx="15">
                  <c:v>4964.673106666668</c:v>
                </c:pt>
                <c:pt idx="16">
                  <c:v>5265.2927866666669</c:v>
                </c:pt>
                <c:pt idx="17">
                  <c:v>5443.579466666667</c:v>
                </c:pt>
                <c:pt idx="18">
                  <c:v>5488.8320266666678</c:v>
                </c:pt>
                <c:pt idx="19">
                  <c:v>5576.771679999998</c:v>
                </c:pt>
                <c:pt idx="20">
                  <c:v>5727.4620800000012</c:v>
                </c:pt>
                <c:pt idx="21">
                  <c:v>5423.9995600000011</c:v>
                </c:pt>
                <c:pt idx="22">
                  <c:v>5574.6558799999984</c:v>
                </c:pt>
                <c:pt idx="23">
                  <c:v>5873.2534800000021</c:v>
                </c:pt>
                <c:pt idx="24">
                  <c:v>5873.0130266666647</c:v>
                </c:pt>
                <c:pt idx="25">
                  <c:v>5821.3846666666623</c:v>
                </c:pt>
                <c:pt idx="26">
                  <c:v>5730.9477066666705</c:v>
                </c:pt>
                <c:pt idx="27">
                  <c:v>5435.4494933333362</c:v>
                </c:pt>
                <c:pt idx="28">
                  <c:v>5099.3695733333334</c:v>
                </c:pt>
                <c:pt idx="29">
                  <c:v>5002.4735066666626</c:v>
                </c:pt>
                <c:pt idx="30">
                  <c:v>4675.2894133333275</c:v>
                </c:pt>
                <c:pt idx="31">
                  <c:v>4334.9883066666698</c:v>
                </c:pt>
                <c:pt idx="32">
                  <c:v>4198.1675200000018</c:v>
                </c:pt>
                <c:pt idx="33">
                  <c:v>4123.1044266666677</c:v>
                </c:pt>
                <c:pt idx="34">
                  <c:v>4140.2296266666599</c:v>
                </c:pt>
                <c:pt idx="35">
                  <c:v>4107.0158266666676</c:v>
                </c:pt>
                <c:pt idx="36">
                  <c:v>3856.0109466666686</c:v>
                </c:pt>
                <c:pt idx="37">
                  <c:v>3685.0637733333365</c:v>
                </c:pt>
                <c:pt idx="38">
                  <c:v>3768.0324799999994</c:v>
                </c:pt>
                <c:pt idx="39">
                  <c:v>3751.136373333331</c:v>
                </c:pt>
                <c:pt idx="40">
                  <c:v>3567.8030133333391</c:v>
                </c:pt>
                <c:pt idx="41">
                  <c:v>3387.4668000000052</c:v>
                </c:pt>
                <c:pt idx="42">
                  <c:v>3365.9197199999994</c:v>
                </c:pt>
                <c:pt idx="43">
                  <c:v>3404.1186666666654</c:v>
                </c:pt>
                <c:pt idx="44">
                  <c:v>3209.730133333333</c:v>
                </c:pt>
                <c:pt idx="45">
                  <c:v>2995.9775333333296</c:v>
                </c:pt>
                <c:pt idx="46">
                  <c:v>2920.2044399999991</c:v>
                </c:pt>
                <c:pt idx="47">
                  <c:v>2923.8509999999983</c:v>
                </c:pt>
                <c:pt idx="48">
                  <c:v>2763.1609600000033</c:v>
                </c:pt>
                <c:pt idx="49">
                  <c:v>2504.9945466666736</c:v>
                </c:pt>
                <c:pt idx="50">
                  <c:v>2503.8973599999931</c:v>
                </c:pt>
                <c:pt idx="51">
                  <c:v>2253.8391466666649</c:v>
                </c:pt>
                <c:pt idx="52">
                  <c:v>2129.2814800000083</c:v>
                </c:pt>
                <c:pt idx="53">
                  <c:v>2098.3387333333262</c:v>
                </c:pt>
                <c:pt idx="54">
                  <c:v>2033.1484266666623</c:v>
                </c:pt>
                <c:pt idx="55">
                  <c:v>1915.0773200000103</c:v>
                </c:pt>
                <c:pt idx="56">
                  <c:v>1847.8677733333382</c:v>
                </c:pt>
                <c:pt idx="57">
                  <c:v>1844.9709733333336</c:v>
                </c:pt>
                <c:pt idx="58">
                  <c:v>1829.9984933333344</c:v>
                </c:pt>
                <c:pt idx="59">
                  <c:v>1815.3743866666571</c:v>
                </c:pt>
                <c:pt idx="60">
                  <c:v>1767.448439999994</c:v>
                </c:pt>
                <c:pt idx="61">
                  <c:v>1743.9966666666733</c:v>
                </c:pt>
                <c:pt idx="62">
                  <c:v>1757.9978666666673</c:v>
                </c:pt>
                <c:pt idx="63">
                  <c:v>1687.281866666656</c:v>
                </c:pt>
                <c:pt idx="64">
                  <c:v>1601.9550133333314</c:v>
                </c:pt>
                <c:pt idx="65">
                  <c:v>2126.9195348333337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5B-42B0-92F7-DBFEF6FE3145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PGS-M 30% Sub Surface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Sheet1!$C$2:$C$67</c:f>
              <c:numCache>
                <c:formatCode>General</c:formatCode>
                <c:ptCount val="66"/>
                <c:pt idx="0">
                  <c:v>0</c:v>
                </c:pt>
                <c:pt idx="6">
                  <c:v>1</c:v>
                </c:pt>
                <c:pt idx="12">
                  <c:v>2</c:v>
                </c:pt>
                <c:pt idx="18">
                  <c:v>3</c:v>
                </c:pt>
                <c:pt idx="24">
                  <c:v>4</c:v>
                </c:pt>
                <c:pt idx="30">
                  <c:v>5</c:v>
                </c:pt>
                <c:pt idx="36">
                  <c:v>6</c:v>
                </c:pt>
                <c:pt idx="42">
                  <c:v>7</c:v>
                </c:pt>
                <c:pt idx="48">
                  <c:v>8</c:v>
                </c:pt>
                <c:pt idx="54">
                  <c:v>9</c:v>
                </c:pt>
                <c:pt idx="60">
                  <c:v>10</c:v>
                </c:pt>
              </c:numCache>
            </c:numRef>
          </c:cat>
          <c:val>
            <c:numRef>
              <c:f>Sheet1!$P$2:$P$67</c:f>
              <c:numCache>
                <c:formatCode>General</c:formatCode>
                <c:ptCount val="66"/>
                <c:pt idx="0">
                  <c:v>938.08702666666647</c:v>
                </c:pt>
                <c:pt idx="1">
                  <c:v>995.01293333333285</c:v>
                </c:pt>
                <c:pt idx="2">
                  <c:v>1002.03436</c:v>
                </c:pt>
                <c:pt idx="3">
                  <c:v>1140.7238666666669</c:v>
                </c:pt>
                <c:pt idx="4">
                  <c:v>1501.0536</c:v>
                </c:pt>
                <c:pt idx="5">
                  <c:v>1813.5340666666661</c:v>
                </c:pt>
                <c:pt idx="6">
                  <c:v>2025.4993600000005</c:v>
                </c:pt>
                <c:pt idx="7">
                  <c:v>2358.7260266666672</c:v>
                </c:pt>
                <c:pt idx="8">
                  <c:v>2638.3950266666666</c:v>
                </c:pt>
                <c:pt idx="9">
                  <c:v>2985.9494933333335</c:v>
                </c:pt>
                <c:pt idx="10">
                  <c:v>3257.082399999998</c:v>
                </c:pt>
                <c:pt idx="11">
                  <c:v>3290.0093599999987</c:v>
                </c:pt>
                <c:pt idx="12">
                  <c:v>3368.504120000001</c:v>
                </c:pt>
                <c:pt idx="13">
                  <c:v>3646.4056933333327</c:v>
                </c:pt>
                <c:pt idx="14">
                  <c:v>3915.3783066666651</c:v>
                </c:pt>
                <c:pt idx="15">
                  <c:v>4097.6958933333326</c:v>
                </c:pt>
                <c:pt idx="16">
                  <c:v>4216.8036000000029</c:v>
                </c:pt>
                <c:pt idx="17">
                  <c:v>4383.7264933333354</c:v>
                </c:pt>
                <c:pt idx="18">
                  <c:v>4564.8484399999998</c:v>
                </c:pt>
                <c:pt idx="19">
                  <c:v>4689.2527466666679</c:v>
                </c:pt>
                <c:pt idx="20">
                  <c:v>4720.3355999999985</c:v>
                </c:pt>
                <c:pt idx="21">
                  <c:v>4507.4728666666588</c:v>
                </c:pt>
                <c:pt idx="22">
                  <c:v>4652.0553733333281</c:v>
                </c:pt>
                <c:pt idx="23">
                  <c:v>4549.9488533333324</c:v>
                </c:pt>
                <c:pt idx="24">
                  <c:v>4019.8193066666695</c:v>
                </c:pt>
                <c:pt idx="25">
                  <c:v>3890.1770933333355</c:v>
                </c:pt>
                <c:pt idx="26">
                  <c:v>3942.4936799999982</c:v>
                </c:pt>
                <c:pt idx="27">
                  <c:v>3992.0270666666638</c:v>
                </c:pt>
                <c:pt idx="28">
                  <c:v>3722.464680000001</c:v>
                </c:pt>
                <c:pt idx="29">
                  <c:v>3570.2293200000026</c:v>
                </c:pt>
                <c:pt idx="30">
                  <c:v>3523.1553733333335</c:v>
                </c:pt>
                <c:pt idx="31">
                  <c:v>3518.9663733333309</c:v>
                </c:pt>
                <c:pt idx="32">
                  <c:v>3750.7321466666676</c:v>
                </c:pt>
                <c:pt idx="33">
                  <c:v>3885.1446133333352</c:v>
                </c:pt>
                <c:pt idx="34">
                  <c:v>3940.9629199999981</c:v>
                </c:pt>
                <c:pt idx="35">
                  <c:v>4012.1049200000029</c:v>
                </c:pt>
                <c:pt idx="36">
                  <c:v>3958.467733333337</c:v>
                </c:pt>
                <c:pt idx="37">
                  <c:v>3918.258066666664</c:v>
                </c:pt>
                <c:pt idx="38">
                  <c:v>3756.3032799999964</c:v>
                </c:pt>
                <c:pt idx="39">
                  <c:v>3394.1067200000011</c:v>
                </c:pt>
                <c:pt idx="40">
                  <c:v>3358.6710933333329</c:v>
                </c:pt>
                <c:pt idx="41">
                  <c:v>3075.7342000000031</c:v>
                </c:pt>
                <c:pt idx="42">
                  <c:v>2756.1925466666676</c:v>
                </c:pt>
                <c:pt idx="43">
                  <c:v>2718.286119999997</c:v>
                </c:pt>
                <c:pt idx="44">
                  <c:v>2543.2540799999974</c:v>
                </c:pt>
                <c:pt idx="45">
                  <c:v>2316.3693199999984</c:v>
                </c:pt>
                <c:pt idx="46">
                  <c:v>2394.8565066666647</c:v>
                </c:pt>
                <c:pt idx="47">
                  <c:v>2530.8716799999984</c:v>
                </c:pt>
                <c:pt idx="48">
                  <c:v>2537.5286399999977</c:v>
                </c:pt>
                <c:pt idx="49">
                  <c:v>2526.5558266666708</c:v>
                </c:pt>
                <c:pt idx="50">
                  <c:v>2556.5452799999971</c:v>
                </c:pt>
                <c:pt idx="51">
                  <c:v>2448.4473066666651</c:v>
                </c:pt>
                <c:pt idx="52">
                  <c:v>2358.4562266666708</c:v>
                </c:pt>
                <c:pt idx="53">
                  <c:v>2517.4640400000058</c:v>
                </c:pt>
                <c:pt idx="54">
                  <c:v>2411.4146533333346</c:v>
                </c:pt>
                <c:pt idx="55">
                  <c:v>2264.8962133333262</c:v>
                </c:pt>
                <c:pt idx="56">
                  <c:v>2084.2977733333396</c:v>
                </c:pt>
                <c:pt idx="57">
                  <c:v>2078.1737866666758</c:v>
                </c:pt>
                <c:pt idx="58">
                  <c:v>2021.4107066666593</c:v>
                </c:pt>
                <c:pt idx="59">
                  <c:v>1880.4170133333339</c:v>
                </c:pt>
                <c:pt idx="60">
                  <c:v>2019.1917200000007</c:v>
                </c:pt>
                <c:pt idx="61">
                  <c:v>1942.6480399999866</c:v>
                </c:pt>
                <c:pt idx="62">
                  <c:v>1692.6078133333415</c:v>
                </c:pt>
                <c:pt idx="63">
                  <c:v>1704.9873733333395</c:v>
                </c:pt>
                <c:pt idx="64">
                  <c:v>1796.5764266666617</c:v>
                </c:pt>
                <c:pt idx="65">
                  <c:v>1585.5966133333325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B-42B0-92F7-DBFEF6FE3145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5B-42B0-92F7-DBFEF6FE3145}"/>
            </c:ext>
          </c:extLst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5B-42B0-92F7-DBFEF6FE3145}"/>
            </c:ext>
          </c:extLst>
        </c:ser>
        <c:ser>
          <c:idx val="4"/>
          <c:order val="4"/>
          <c:tx>
            <c:strRef>
              <c:f>Sheet1!$AT$1</c:f>
              <c:strCache>
                <c:ptCount val="1"/>
              </c:strCache>
            </c:strRef>
          </c:tx>
          <c:spPr>
            <a:ln w="6350">
              <a:solidFill>
                <a:schemeClr val="tx2"/>
              </a:solidFill>
              <a:prstDash val="dash"/>
            </a:ln>
          </c:spPr>
          <c:marker>
            <c:symbol val="none"/>
          </c:marker>
          <c:val>
            <c:numRef>
              <c:f>Sheet1!$AT$2:$AT$67</c:f>
              <c:numCache>
                <c:formatCode>General</c:formatCode>
                <c:ptCount val="6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B5B-42B0-92F7-DBFEF6FE3145}"/>
            </c:ext>
          </c:extLst>
        </c:ser>
        <c:ser>
          <c:idx val="5"/>
          <c:order val="5"/>
          <c:tx>
            <c:strRef>
              <c:f>Sheet1!$AU$1</c:f>
              <c:strCache>
                <c:ptCount val="1"/>
              </c:strCache>
            </c:strRef>
          </c:tx>
          <c:spPr>
            <a:ln w="6350">
              <a:solidFill>
                <a:schemeClr val="tx2"/>
              </a:solidFill>
              <a:prstDash val="dash"/>
            </a:ln>
          </c:spPr>
          <c:marker>
            <c:symbol val="none"/>
          </c:marker>
          <c:val>
            <c:numRef>
              <c:f>Sheet1!$AU$2:$AU$67</c:f>
              <c:numCache>
                <c:formatCode>General</c:formatCode>
                <c:ptCount val="66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B5B-42B0-92F7-DBFEF6FE3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4187904"/>
        <c:axId val="94189824"/>
      </c:lineChart>
      <c:catAx>
        <c:axId val="9418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Energy (eV)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189824"/>
        <c:crosses val="autoZero"/>
        <c:auto val="1"/>
        <c:lblAlgn val="ctr"/>
        <c:lblOffset val="100"/>
        <c:noMultiLvlLbl val="0"/>
      </c:catAx>
      <c:valAx>
        <c:axId val="94189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SE Spectrum / Emission (AU)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187904"/>
        <c:crosses val="autoZero"/>
        <c:crossBetween val="between"/>
      </c:valAx>
    </c:plotArea>
    <c:legend>
      <c:legendPos val="r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65703755424881694"/>
          <c:y val="0.10489622140707897"/>
          <c:w val="0.3020807803791038"/>
          <c:h val="0.109780468223236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63730732795244"/>
          <c:y val="5.1400554097404488E-2"/>
          <c:w val="0.86662690630019057"/>
          <c:h val="0.8326195683872849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PGS-M 30% Surface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Sheet1!$I$2:$I$67</c:f>
                <c:numCache>
                  <c:formatCode>General</c:formatCode>
                  <c:ptCount val="66"/>
                  <c:pt idx="0">
                    <c:v>206.92479037149738</c:v>
                  </c:pt>
                  <c:pt idx="1">
                    <c:v>217.22047726682115</c:v>
                  </c:pt>
                  <c:pt idx="2">
                    <c:v>264.11672760245233</c:v>
                  </c:pt>
                  <c:pt idx="3">
                    <c:v>309.98324294141247</c:v>
                  </c:pt>
                  <c:pt idx="4">
                    <c:v>320.98947960492228</c:v>
                  </c:pt>
                  <c:pt idx="5">
                    <c:v>415.35555682172429</c:v>
                  </c:pt>
                  <c:pt idx="6">
                    <c:v>466.01761558680039</c:v>
                  </c:pt>
                  <c:pt idx="7">
                    <c:v>523.83561339631774</c:v>
                  </c:pt>
                  <c:pt idx="8">
                    <c:v>618.58240791364153</c:v>
                  </c:pt>
                  <c:pt idx="9">
                    <c:v>570.93875253114845</c:v>
                  </c:pt>
                  <c:pt idx="10">
                    <c:v>449.83467129458887</c:v>
                  </c:pt>
                  <c:pt idx="11">
                    <c:v>491.21035493366816</c:v>
                  </c:pt>
                  <c:pt idx="12">
                    <c:v>607.69190570116723</c:v>
                  </c:pt>
                  <c:pt idx="13">
                    <c:v>519.07711842684887</c:v>
                  </c:pt>
                  <c:pt idx="14">
                    <c:v>471.88714605109209</c:v>
                  </c:pt>
                  <c:pt idx="15">
                    <c:v>368.27498440299166</c:v>
                  </c:pt>
                  <c:pt idx="16">
                    <c:v>282.21631477245319</c:v>
                  </c:pt>
                  <c:pt idx="17">
                    <c:v>576.5584615388924</c:v>
                  </c:pt>
                  <c:pt idx="18">
                    <c:v>662.37102186956304</c:v>
                  </c:pt>
                  <c:pt idx="19">
                    <c:v>582.93292139343021</c:v>
                  </c:pt>
                  <c:pt idx="20">
                    <c:v>555.79738170916983</c:v>
                  </c:pt>
                  <c:pt idx="21">
                    <c:v>427.82478931174381</c:v>
                  </c:pt>
                  <c:pt idx="22">
                    <c:v>180.62475697451106</c:v>
                  </c:pt>
                  <c:pt idx="23">
                    <c:v>318.26515963650604</c:v>
                  </c:pt>
                  <c:pt idx="24">
                    <c:v>199.92252673797924</c:v>
                  </c:pt>
                  <c:pt idx="25">
                    <c:v>84.689953150880655</c:v>
                  </c:pt>
                  <c:pt idx="26">
                    <c:v>63.458220112504684</c:v>
                  </c:pt>
                  <c:pt idx="27">
                    <c:v>178.12028370730334</c:v>
                  </c:pt>
                  <c:pt idx="28">
                    <c:v>186.46679448263467</c:v>
                  </c:pt>
                  <c:pt idx="29">
                    <c:v>314.00151094807012</c:v>
                  </c:pt>
                  <c:pt idx="30">
                    <c:v>254.02872872040564</c:v>
                  </c:pt>
                  <c:pt idx="31">
                    <c:v>304.86097892821402</c:v>
                  </c:pt>
                  <c:pt idx="32">
                    <c:v>467.74673899174525</c:v>
                  </c:pt>
                  <c:pt idx="33">
                    <c:v>366.96365399882501</c:v>
                  </c:pt>
                  <c:pt idx="34">
                    <c:v>336.36542013776136</c:v>
                  </c:pt>
                  <c:pt idx="35">
                    <c:v>287.2392624977947</c:v>
                  </c:pt>
                  <c:pt idx="36">
                    <c:v>244.20519955112101</c:v>
                  </c:pt>
                  <c:pt idx="37">
                    <c:v>97.451919129472401</c:v>
                  </c:pt>
                  <c:pt idx="38">
                    <c:v>166.96059594473695</c:v>
                  </c:pt>
                  <c:pt idx="39">
                    <c:v>15.708085270833489</c:v>
                  </c:pt>
                  <c:pt idx="40">
                    <c:v>82.057487614439779</c:v>
                  </c:pt>
                  <c:pt idx="41">
                    <c:v>321.98210258577495</c:v>
                  </c:pt>
                  <c:pt idx="42">
                    <c:v>414.55801575200661</c:v>
                  </c:pt>
                  <c:pt idx="43">
                    <c:v>326.661439477339</c:v>
                  </c:pt>
                  <c:pt idx="44">
                    <c:v>258.99154165113987</c:v>
                  </c:pt>
                  <c:pt idx="45">
                    <c:v>104.67402961416154</c:v>
                  </c:pt>
                  <c:pt idx="46">
                    <c:v>375.83513858328968</c:v>
                  </c:pt>
                  <c:pt idx="47">
                    <c:v>374.18726028121716</c:v>
                  </c:pt>
                  <c:pt idx="48">
                    <c:v>145.35914345937397</c:v>
                  </c:pt>
                  <c:pt idx="49">
                    <c:v>292.36863715123684</c:v>
                  </c:pt>
                  <c:pt idx="50">
                    <c:v>394.6310710087123</c:v>
                  </c:pt>
                  <c:pt idx="51">
                    <c:v>143.95209530001978</c:v>
                  </c:pt>
                  <c:pt idx="52">
                    <c:v>182.81500632383199</c:v>
                  </c:pt>
                  <c:pt idx="53">
                    <c:v>236.9398177185237</c:v>
                  </c:pt>
                  <c:pt idx="54">
                    <c:v>200.27273564840502</c:v>
                  </c:pt>
                  <c:pt idx="55">
                    <c:v>435.42204126804779</c:v>
                  </c:pt>
                  <c:pt idx="56">
                    <c:v>406.11041894175418</c:v>
                  </c:pt>
                  <c:pt idx="57">
                    <c:v>475.60038051393218</c:v>
                  </c:pt>
                  <c:pt idx="58">
                    <c:v>563.14086031737259</c:v>
                  </c:pt>
                  <c:pt idx="59">
                    <c:v>412.04664324784403</c:v>
                  </c:pt>
                  <c:pt idx="60">
                    <c:v>279.99844743192125</c:v>
                  </c:pt>
                  <c:pt idx="61">
                    <c:v>292.54644556470015</c:v>
                  </c:pt>
                  <c:pt idx="62">
                    <c:v>268.54915170557052</c:v>
                  </c:pt>
                  <c:pt idx="63">
                    <c:v>218.79270760142202</c:v>
                  </c:pt>
                  <c:pt idx="64">
                    <c:v>168.52464857657105</c:v>
                  </c:pt>
                  <c:pt idx="65">
                    <c:v>419.10962775160334</c:v>
                  </c:pt>
                </c:numCache>
              </c:numRef>
            </c:plus>
            <c:minus>
              <c:numRef>
                <c:f>Sheet1!$I$2:$I$67</c:f>
                <c:numCache>
                  <c:formatCode>General</c:formatCode>
                  <c:ptCount val="66"/>
                  <c:pt idx="0">
                    <c:v>206.92479037149738</c:v>
                  </c:pt>
                  <c:pt idx="1">
                    <c:v>217.22047726682115</c:v>
                  </c:pt>
                  <c:pt idx="2">
                    <c:v>264.11672760245233</c:v>
                  </c:pt>
                  <c:pt idx="3">
                    <c:v>309.98324294141247</c:v>
                  </c:pt>
                  <c:pt idx="4">
                    <c:v>320.98947960492228</c:v>
                  </c:pt>
                  <c:pt idx="5">
                    <c:v>415.35555682172429</c:v>
                  </c:pt>
                  <c:pt idx="6">
                    <c:v>466.01761558680039</c:v>
                  </c:pt>
                  <c:pt idx="7">
                    <c:v>523.83561339631774</c:v>
                  </c:pt>
                  <c:pt idx="8">
                    <c:v>618.58240791364153</c:v>
                  </c:pt>
                  <c:pt idx="9">
                    <c:v>570.93875253114845</c:v>
                  </c:pt>
                  <c:pt idx="10">
                    <c:v>449.83467129458887</c:v>
                  </c:pt>
                  <c:pt idx="11">
                    <c:v>491.21035493366816</c:v>
                  </c:pt>
                  <c:pt idx="12">
                    <c:v>607.69190570116723</c:v>
                  </c:pt>
                  <c:pt idx="13">
                    <c:v>519.07711842684887</c:v>
                  </c:pt>
                  <c:pt idx="14">
                    <c:v>471.88714605109209</c:v>
                  </c:pt>
                  <c:pt idx="15">
                    <c:v>368.27498440299166</c:v>
                  </c:pt>
                  <c:pt idx="16">
                    <c:v>282.21631477245319</c:v>
                  </c:pt>
                  <c:pt idx="17">
                    <c:v>576.5584615388924</c:v>
                  </c:pt>
                  <c:pt idx="18">
                    <c:v>662.37102186956304</c:v>
                  </c:pt>
                  <c:pt idx="19">
                    <c:v>582.93292139343021</c:v>
                  </c:pt>
                  <c:pt idx="20">
                    <c:v>555.79738170916983</c:v>
                  </c:pt>
                  <c:pt idx="21">
                    <c:v>427.82478931174381</c:v>
                  </c:pt>
                  <c:pt idx="22">
                    <c:v>180.62475697451106</c:v>
                  </c:pt>
                  <c:pt idx="23">
                    <c:v>318.26515963650604</c:v>
                  </c:pt>
                  <c:pt idx="24">
                    <c:v>199.92252673797924</c:v>
                  </c:pt>
                  <c:pt idx="25">
                    <c:v>84.689953150880655</c:v>
                  </c:pt>
                  <c:pt idx="26">
                    <c:v>63.458220112504684</c:v>
                  </c:pt>
                  <c:pt idx="27">
                    <c:v>178.12028370730334</c:v>
                  </c:pt>
                  <c:pt idx="28">
                    <c:v>186.46679448263467</c:v>
                  </c:pt>
                  <c:pt idx="29">
                    <c:v>314.00151094807012</c:v>
                  </c:pt>
                  <c:pt idx="30">
                    <c:v>254.02872872040564</c:v>
                  </c:pt>
                  <c:pt idx="31">
                    <c:v>304.86097892821402</c:v>
                  </c:pt>
                  <c:pt idx="32">
                    <c:v>467.74673899174525</c:v>
                  </c:pt>
                  <c:pt idx="33">
                    <c:v>366.96365399882501</c:v>
                  </c:pt>
                  <c:pt idx="34">
                    <c:v>336.36542013776136</c:v>
                  </c:pt>
                  <c:pt idx="35">
                    <c:v>287.2392624977947</c:v>
                  </c:pt>
                  <c:pt idx="36">
                    <c:v>244.20519955112101</c:v>
                  </c:pt>
                  <c:pt idx="37">
                    <c:v>97.451919129472401</c:v>
                  </c:pt>
                  <c:pt idx="38">
                    <c:v>166.96059594473695</c:v>
                  </c:pt>
                  <c:pt idx="39">
                    <c:v>15.708085270833489</c:v>
                  </c:pt>
                  <c:pt idx="40">
                    <c:v>82.057487614439779</c:v>
                  </c:pt>
                  <c:pt idx="41">
                    <c:v>321.98210258577495</c:v>
                  </c:pt>
                  <c:pt idx="42">
                    <c:v>414.55801575200661</c:v>
                  </c:pt>
                  <c:pt idx="43">
                    <c:v>326.661439477339</c:v>
                  </c:pt>
                  <c:pt idx="44">
                    <c:v>258.99154165113987</c:v>
                  </c:pt>
                  <c:pt idx="45">
                    <c:v>104.67402961416154</c:v>
                  </c:pt>
                  <c:pt idx="46">
                    <c:v>375.83513858328968</c:v>
                  </c:pt>
                  <c:pt idx="47">
                    <c:v>374.18726028121716</c:v>
                  </c:pt>
                  <c:pt idx="48">
                    <c:v>145.35914345937397</c:v>
                  </c:pt>
                  <c:pt idx="49">
                    <c:v>292.36863715123684</c:v>
                  </c:pt>
                  <c:pt idx="50">
                    <c:v>394.6310710087123</c:v>
                  </c:pt>
                  <c:pt idx="51">
                    <c:v>143.95209530001978</c:v>
                  </c:pt>
                  <c:pt idx="52">
                    <c:v>182.81500632383199</c:v>
                  </c:pt>
                  <c:pt idx="53">
                    <c:v>236.9398177185237</c:v>
                  </c:pt>
                  <c:pt idx="54">
                    <c:v>200.27273564840502</c:v>
                  </c:pt>
                  <c:pt idx="55">
                    <c:v>435.42204126804779</c:v>
                  </c:pt>
                  <c:pt idx="56">
                    <c:v>406.11041894175418</c:v>
                  </c:pt>
                  <c:pt idx="57">
                    <c:v>475.60038051393218</c:v>
                  </c:pt>
                  <c:pt idx="58">
                    <c:v>563.14086031737259</c:v>
                  </c:pt>
                  <c:pt idx="59">
                    <c:v>412.04664324784403</c:v>
                  </c:pt>
                  <c:pt idx="60">
                    <c:v>279.99844743192125</c:v>
                  </c:pt>
                  <c:pt idx="61">
                    <c:v>292.54644556470015</c:v>
                  </c:pt>
                  <c:pt idx="62">
                    <c:v>268.54915170557052</c:v>
                  </c:pt>
                  <c:pt idx="63">
                    <c:v>218.79270760142202</c:v>
                  </c:pt>
                  <c:pt idx="64">
                    <c:v>168.52464857657105</c:v>
                  </c:pt>
                  <c:pt idx="65">
                    <c:v>419.10962775160334</c:v>
                  </c:pt>
                </c:numCache>
              </c:numRef>
            </c:minus>
            <c:spPr>
              <a:ln w="3175">
                <a:solidFill>
                  <a:srgbClr val="FF0000"/>
                </a:solidFill>
                <a:prstDash val="sysDot"/>
              </a:ln>
            </c:spPr>
          </c:errBars>
          <c:cat>
            <c:numRef>
              <c:f>Sheet1!$C$2:$C$67</c:f>
              <c:numCache>
                <c:formatCode>General</c:formatCode>
                <c:ptCount val="66"/>
                <c:pt idx="0">
                  <c:v>0</c:v>
                </c:pt>
                <c:pt idx="6">
                  <c:v>1</c:v>
                </c:pt>
                <c:pt idx="12">
                  <c:v>2</c:v>
                </c:pt>
                <c:pt idx="18">
                  <c:v>3</c:v>
                </c:pt>
                <c:pt idx="24">
                  <c:v>4</c:v>
                </c:pt>
                <c:pt idx="30">
                  <c:v>5</c:v>
                </c:pt>
                <c:pt idx="36">
                  <c:v>6</c:v>
                </c:pt>
                <c:pt idx="42">
                  <c:v>7</c:v>
                </c:pt>
                <c:pt idx="48">
                  <c:v>8</c:v>
                </c:pt>
                <c:pt idx="54">
                  <c:v>9</c:v>
                </c:pt>
                <c:pt idx="60">
                  <c:v>10</c:v>
                </c:pt>
              </c:numCache>
            </c:numRef>
          </c:cat>
          <c:val>
            <c:numRef>
              <c:f>Sheet1!$H$2:$H$67</c:f>
              <c:numCache>
                <c:formatCode>General</c:formatCode>
                <c:ptCount val="66"/>
                <c:pt idx="0">
                  <c:v>881.79822666666644</c:v>
                </c:pt>
                <c:pt idx="1">
                  <c:v>948.26464000000033</c:v>
                </c:pt>
                <c:pt idx="2">
                  <c:v>1067.9753733333334</c:v>
                </c:pt>
                <c:pt idx="3">
                  <c:v>1208.8081333333328</c:v>
                </c:pt>
                <c:pt idx="4">
                  <c:v>1398.980213333333</c:v>
                </c:pt>
                <c:pt idx="5">
                  <c:v>1672.6994133333337</c:v>
                </c:pt>
                <c:pt idx="6">
                  <c:v>1838.7343333333345</c:v>
                </c:pt>
                <c:pt idx="7">
                  <c:v>2077.0074933333312</c:v>
                </c:pt>
                <c:pt idx="8">
                  <c:v>2431.5795999999978</c:v>
                </c:pt>
                <c:pt idx="9">
                  <c:v>2703.7547866666673</c:v>
                </c:pt>
                <c:pt idx="10">
                  <c:v>3016.022253333334</c:v>
                </c:pt>
                <c:pt idx="11">
                  <c:v>3362.9064799999983</c:v>
                </c:pt>
                <c:pt idx="12">
                  <c:v>3782.8127866666655</c:v>
                </c:pt>
                <c:pt idx="13">
                  <c:v>4231.5716000000002</c:v>
                </c:pt>
                <c:pt idx="14">
                  <c:v>4481.2000266666664</c:v>
                </c:pt>
                <c:pt idx="15">
                  <c:v>4964.673106666668</c:v>
                </c:pt>
                <c:pt idx="16">
                  <c:v>5265.2927866666669</c:v>
                </c:pt>
                <c:pt idx="17">
                  <c:v>5443.579466666667</c:v>
                </c:pt>
                <c:pt idx="18">
                  <c:v>5488.8320266666678</c:v>
                </c:pt>
                <c:pt idx="19">
                  <c:v>5576.771679999998</c:v>
                </c:pt>
                <c:pt idx="20">
                  <c:v>5727.4620800000012</c:v>
                </c:pt>
                <c:pt idx="21">
                  <c:v>5423.9995600000011</c:v>
                </c:pt>
                <c:pt idx="22">
                  <c:v>5574.6558799999984</c:v>
                </c:pt>
                <c:pt idx="23">
                  <c:v>5873.2534800000021</c:v>
                </c:pt>
                <c:pt idx="24">
                  <c:v>5873.0130266666647</c:v>
                </c:pt>
                <c:pt idx="25">
                  <c:v>5821.3846666666623</c:v>
                </c:pt>
                <c:pt idx="26">
                  <c:v>5730.9477066666705</c:v>
                </c:pt>
                <c:pt idx="27">
                  <c:v>5435.4494933333362</c:v>
                </c:pt>
                <c:pt idx="28">
                  <c:v>5099.3695733333334</c:v>
                </c:pt>
                <c:pt idx="29">
                  <c:v>5002.4735066666626</c:v>
                </c:pt>
                <c:pt idx="30">
                  <c:v>4675.2894133333275</c:v>
                </c:pt>
                <c:pt idx="31">
                  <c:v>4334.9883066666698</c:v>
                </c:pt>
                <c:pt idx="32">
                  <c:v>4198.1675200000018</c:v>
                </c:pt>
                <c:pt idx="33">
                  <c:v>4123.1044266666677</c:v>
                </c:pt>
                <c:pt idx="34">
                  <c:v>4140.2296266666599</c:v>
                </c:pt>
                <c:pt idx="35">
                  <c:v>4107.0158266666676</c:v>
                </c:pt>
                <c:pt idx="36">
                  <c:v>3856.0109466666686</c:v>
                </c:pt>
                <c:pt idx="37">
                  <c:v>3685.0637733333365</c:v>
                </c:pt>
                <c:pt idx="38">
                  <c:v>3768.0324799999994</c:v>
                </c:pt>
                <c:pt idx="39">
                  <c:v>3751.136373333331</c:v>
                </c:pt>
                <c:pt idx="40">
                  <c:v>3567.8030133333391</c:v>
                </c:pt>
                <c:pt idx="41">
                  <c:v>3387.4668000000052</c:v>
                </c:pt>
                <c:pt idx="42">
                  <c:v>3365.9197199999994</c:v>
                </c:pt>
                <c:pt idx="43">
                  <c:v>3404.1186666666654</c:v>
                </c:pt>
                <c:pt idx="44">
                  <c:v>3209.730133333333</c:v>
                </c:pt>
                <c:pt idx="45">
                  <c:v>2995.9775333333296</c:v>
                </c:pt>
                <c:pt idx="46">
                  <c:v>2920.2044399999991</c:v>
                </c:pt>
                <c:pt idx="47">
                  <c:v>2923.8509999999983</c:v>
                </c:pt>
                <c:pt idx="48">
                  <c:v>2763.1609600000033</c:v>
                </c:pt>
                <c:pt idx="49">
                  <c:v>2504.9945466666736</c:v>
                </c:pt>
                <c:pt idx="50">
                  <c:v>2503.8973599999931</c:v>
                </c:pt>
                <c:pt idx="51">
                  <c:v>2253.8391466666649</c:v>
                </c:pt>
                <c:pt idx="52">
                  <c:v>2129.2814800000083</c:v>
                </c:pt>
                <c:pt idx="53">
                  <c:v>2098.3387333333262</c:v>
                </c:pt>
                <c:pt idx="54">
                  <c:v>2033.1484266666623</c:v>
                </c:pt>
                <c:pt idx="55">
                  <c:v>1915.0773200000103</c:v>
                </c:pt>
                <c:pt idx="56">
                  <c:v>1847.8677733333382</c:v>
                </c:pt>
                <c:pt idx="57">
                  <c:v>1844.9709733333336</c:v>
                </c:pt>
                <c:pt idx="58">
                  <c:v>1829.9984933333344</c:v>
                </c:pt>
                <c:pt idx="59">
                  <c:v>1815.3743866666571</c:v>
                </c:pt>
                <c:pt idx="60">
                  <c:v>1767.448439999994</c:v>
                </c:pt>
                <c:pt idx="61">
                  <c:v>1743.9966666666733</c:v>
                </c:pt>
                <c:pt idx="62">
                  <c:v>1757.9978666666673</c:v>
                </c:pt>
                <c:pt idx="63">
                  <c:v>1687.281866666656</c:v>
                </c:pt>
                <c:pt idx="64">
                  <c:v>1601.9550133333314</c:v>
                </c:pt>
                <c:pt idx="65">
                  <c:v>2126.9195348333337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10-416A-A4B7-7A1F8D38023F}"/>
            </c:ext>
          </c:extLst>
        </c:ser>
        <c:ser>
          <c:idx val="1"/>
          <c:order val="1"/>
          <c:tx>
            <c:strRef>
              <c:f>Sheet1!$L$1</c:f>
              <c:strCache>
                <c:ptCount val="1"/>
                <c:pt idx="0">
                  <c:v>PGS-M 30% Sub Surface</c:v>
                </c:pt>
              </c:strCache>
            </c:strRef>
          </c:tx>
          <c:spPr>
            <a:ln w="38100"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Sheet1!$Q$2:$Q$67</c:f>
                <c:numCache>
                  <c:formatCode>General</c:formatCode>
                  <c:ptCount val="66"/>
                  <c:pt idx="0">
                    <c:v>199.8931723748552</c:v>
                  </c:pt>
                  <c:pt idx="1">
                    <c:v>178.32208637474031</c:v>
                  </c:pt>
                  <c:pt idx="2">
                    <c:v>226.11088690930822</c:v>
                  </c:pt>
                  <c:pt idx="3">
                    <c:v>317.48879885870696</c:v>
                  </c:pt>
                  <c:pt idx="4">
                    <c:v>367.43624241938528</c:v>
                  </c:pt>
                  <c:pt idx="5">
                    <c:v>397.41203818089525</c:v>
                  </c:pt>
                  <c:pt idx="6">
                    <c:v>455.38850817555362</c:v>
                  </c:pt>
                  <c:pt idx="7">
                    <c:v>535.91697622367724</c:v>
                  </c:pt>
                  <c:pt idx="8">
                    <c:v>642.00478061927777</c:v>
                  </c:pt>
                  <c:pt idx="9">
                    <c:v>850.6875327580691</c:v>
                  </c:pt>
                  <c:pt idx="10">
                    <c:v>783.69418666164438</c:v>
                  </c:pt>
                  <c:pt idx="11">
                    <c:v>453.4296206511292</c:v>
                  </c:pt>
                  <c:pt idx="12">
                    <c:v>323.10584978308066</c:v>
                  </c:pt>
                  <c:pt idx="13">
                    <c:v>298.19326512540567</c:v>
                  </c:pt>
                  <c:pt idx="14">
                    <c:v>266.72903244265524</c:v>
                  </c:pt>
                  <c:pt idx="15">
                    <c:v>554.25416123777234</c:v>
                  </c:pt>
                  <c:pt idx="16">
                    <c:v>753.78501832559368</c:v>
                  </c:pt>
                  <c:pt idx="17">
                    <c:v>669.78574629498371</c:v>
                  </c:pt>
                  <c:pt idx="18">
                    <c:v>557.69569733338994</c:v>
                  </c:pt>
                  <c:pt idx="19">
                    <c:v>271.86492814548171</c:v>
                  </c:pt>
                  <c:pt idx="20">
                    <c:v>310.47529156111312</c:v>
                  </c:pt>
                  <c:pt idx="21">
                    <c:v>655.3402896505022</c:v>
                  </c:pt>
                  <c:pt idx="22">
                    <c:v>482.83979024628786</c:v>
                  </c:pt>
                  <c:pt idx="23">
                    <c:v>313.71378454728364</c:v>
                  </c:pt>
                  <c:pt idx="24">
                    <c:v>460.75313704378584</c:v>
                  </c:pt>
                  <c:pt idx="25">
                    <c:v>406.87719937380984</c:v>
                  </c:pt>
                  <c:pt idx="26">
                    <c:v>544.64556788260904</c:v>
                  </c:pt>
                  <c:pt idx="27">
                    <c:v>571.94305692208434</c:v>
                  </c:pt>
                  <c:pt idx="28">
                    <c:v>169.45073137886271</c:v>
                  </c:pt>
                  <c:pt idx="29">
                    <c:v>46.071296435863488</c:v>
                  </c:pt>
                  <c:pt idx="30">
                    <c:v>284.70761156178816</c:v>
                  </c:pt>
                  <c:pt idx="31">
                    <c:v>205.54165421405827</c:v>
                  </c:pt>
                  <c:pt idx="32">
                    <c:v>507.13983036639178</c:v>
                  </c:pt>
                  <c:pt idx="33">
                    <c:v>558.68976225670269</c:v>
                  </c:pt>
                  <c:pt idx="34">
                    <c:v>369.01541839273716</c:v>
                  </c:pt>
                  <c:pt idx="35">
                    <c:v>441.32266484719293</c:v>
                  </c:pt>
                  <c:pt idx="36">
                    <c:v>640.28911932750236</c:v>
                  </c:pt>
                  <c:pt idx="37">
                    <c:v>660.9667059353709</c:v>
                  </c:pt>
                  <c:pt idx="38">
                    <c:v>689.24836044150084</c:v>
                  </c:pt>
                  <c:pt idx="39">
                    <c:v>650.1021178535774</c:v>
                  </c:pt>
                  <c:pt idx="40">
                    <c:v>468.07956111531945</c:v>
                  </c:pt>
                  <c:pt idx="41">
                    <c:v>416.34485220253879</c:v>
                  </c:pt>
                  <c:pt idx="42">
                    <c:v>514.0743004880577</c:v>
                  </c:pt>
                  <c:pt idx="43">
                    <c:v>454.16542003346325</c:v>
                  </c:pt>
                  <c:pt idx="44">
                    <c:v>391.30107611541433</c:v>
                  </c:pt>
                  <c:pt idx="45">
                    <c:v>277.91202659467433</c:v>
                  </c:pt>
                  <c:pt idx="46">
                    <c:v>261.08386257266841</c:v>
                  </c:pt>
                  <c:pt idx="47">
                    <c:v>130.83352431777388</c:v>
                  </c:pt>
                  <c:pt idx="48">
                    <c:v>255.89917511050589</c:v>
                  </c:pt>
                  <c:pt idx="49">
                    <c:v>371.12400611479643</c:v>
                  </c:pt>
                  <c:pt idx="50">
                    <c:v>33.230403111392761</c:v>
                  </c:pt>
                  <c:pt idx="51">
                    <c:v>262.49347034723604</c:v>
                  </c:pt>
                  <c:pt idx="52">
                    <c:v>242.65091019464057</c:v>
                  </c:pt>
                  <c:pt idx="53">
                    <c:v>22.289523023098216</c:v>
                  </c:pt>
                  <c:pt idx="54">
                    <c:v>233.13343071171855</c:v>
                  </c:pt>
                  <c:pt idx="55">
                    <c:v>449.5487139205822</c:v>
                  </c:pt>
                  <c:pt idx="56">
                    <c:v>190.92873807540155</c:v>
                  </c:pt>
                  <c:pt idx="57">
                    <c:v>193.28560069788864</c:v>
                  </c:pt>
                  <c:pt idx="58">
                    <c:v>310.56439233450288</c:v>
                  </c:pt>
                  <c:pt idx="59">
                    <c:v>274.64410606249885</c:v>
                  </c:pt>
                  <c:pt idx="60">
                    <c:v>86.359431444719021</c:v>
                  </c:pt>
                  <c:pt idx="61">
                    <c:v>207.28664583530181</c:v>
                  </c:pt>
                  <c:pt idx="62">
                    <c:v>494.50740053655409</c:v>
                  </c:pt>
                  <c:pt idx="63">
                    <c:v>313.5511785622482</c:v>
                  </c:pt>
                  <c:pt idx="64">
                    <c:v>229.99810622615934</c:v>
                  </c:pt>
                  <c:pt idx="65">
                    <c:v>279.80346755466445</c:v>
                  </c:pt>
                </c:numCache>
              </c:numRef>
            </c:plus>
            <c:minus>
              <c:numRef>
                <c:f>Sheet1!$Q$2:$Q$67</c:f>
                <c:numCache>
                  <c:formatCode>General</c:formatCode>
                  <c:ptCount val="66"/>
                  <c:pt idx="0">
                    <c:v>199.8931723748552</c:v>
                  </c:pt>
                  <c:pt idx="1">
                    <c:v>178.32208637474031</c:v>
                  </c:pt>
                  <c:pt idx="2">
                    <c:v>226.11088690930822</c:v>
                  </c:pt>
                  <c:pt idx="3">
                    <c:v>317.48879885870696</c:v>
                  </c:pt>
                  <c:pt idx="4">
                    <c:v>367.43624241938528</c:v>
                  </c:pt>
                  <c:pt idx="5">
                    <c:v>397.41203818089525</c:v>
                  </c:pt>
                  <c:pt idx="6">
                    <c:v>455.38850817555362</c:v>
                  </c:pt>
                  <c:pt idx="7">
                    <c:v>535.91697622367724</c:v>
                  </c:pt>
                  <c:pt idx="8">
                    <c:v>642.00478061927777</c:v>
                  </c:pt>
                  <c:pt idx="9">
                    <c:v>850.6875327580691</c:v>
                  </c:pt>
                  <c:pt idx="10">
                    <c:v>783.69418666164438</c:v>
                  </c:pt>
                  <c:pt idx="11">
                    <c:v>453.4296206511292</c:v>
                  </c:pt>
                  <c:pt idx="12">
                    <c:v>323.10584978308066</c:v>
                  </c:pt>
                  <c:pt idx="13">
                    <c:v>298.19326512540567</c:v>
                  </c:pt>
                  <c:pt idx="14">
                    <c:v>266.72903244265524</c:v>
                  </c:pt>
                  <c:pt idx="15">
                    <c:v>554.25416123777234</c:v>
                  </c:pt>
                  <c:pt idx="16">
                    <c:v>753.78501832559368</c:v>
                  </c:pt>
                  <c:pt idx="17">
                    <c:v>669.78574629498371</c:v>
                  </c:pt>
                  <c:pt idx="18">
                    <c:v>557.69569733338994</c:v>
                  </c:pt>
                  <c:pt idx="19">
                    <c:v>271.86492814548171</c:v>
                  </c:pt>
                  <c:pt idx="20">
                    <c:v>310.47529156111312</c:v>
                  </c:pt>
                  <c:pt idx="21">
                    <c:v>655.3402896505022</c:v>
                  </c:pt>
                  <c:pt idx="22">
                    <c:v>482.83979024628786</c:v>
                  </c:pt>
                  <c:pt idx="23">
                    <c:v>313.71378454728364</c:v>
                  </c:pt>
                  <c:pt idx="24">
                    <c:v>460.75313704378584</c:v>
                  </c:pt>
                  <c:pt idx="25">
                    <c:v>406.87719937380984</c:v>
                  </c:pt>
                  <c:pt idx="26">
                    <c:v>544.64556788260904</c:v>
                  </c:pt>
                  <c:pt idx="27">
                    <c:v>571.94305692208434</c:v>
                  </c:pt>
                  <c:pt idx="28">
                    <c:v>169.45073137886271</c:v>
                  </c:pt>
                  <c:pt idx="29">
                    <c:v>46.071296435863488</c:v>
                  </c:pt>
                  <c:pt idx="30">
                    <c:v>284.70761156178816</c:v>
                  </c:pt>
                  <c:pt idx="31">
                    <c:v>205.54165421405827</c:v>
                  </c:pt>
                  <c:pt idx="32">
                    <c:v>507.13983036639178</c:v>
                  </c:pt>
                  <c:pt idx="33">
                    <c:v>558.68976225670269</c:v>
                  </c:pt>
                  <c:pt idx="34">
                    <c:v>369.01541839273716</c:v>
                  </c:pt>
                  <c:pt idx="35">
                    <c:v>441.32266484719293</c:v>
                  </c:pt>
                  <c:pt idx="36">
                    <c:v>640.28911932750236</c:v>
                  </c:pt>
                  <c:pt idx="37">
                    <c:v>660.9667059353709</c:v>
                  </c:pt>
                  <c:pt idx="38">
                    <c:v>689.24836044150084</c:v>
                  </c:pt>
                  <c:pt idx="39">
                    <c:v>650.1021178535774</c:v>
                  </c:pt>
                  <c:pt idx="40">
                    <c:v>468.07956111531945</c:v>
                  </c:pt>
                  <c:pt idx="41">
                    <c:v>416.34485220253879</c:v>
                  </c:pt>
                  <c:pt idx="42">
                    <c:v>514.0743004880577</c:v>
                  </c:pt>
                  <c:pt idx="43">
                    <c:v>454.16542003346325</c:v>
                  </c:pt>
                  <c:pt idx="44">
                    <c:v>391.30107611541433</c:v>
                  </c:pt>
                  <c:pt idx="45">
                    <c:v>277.91202659467433</c:v>
                  </c:pt>
                  <c:pt idx="46">
                    <c:v>261.08386257266841</c:v>
                  </c:pt>
                  <c:pt idx="47">
                    <c:v>130.83352431777388</c:v>
                  </c:pt>
                  <c:pt idx="48">
                    <c:v>255.89917511050589</c:v>
                  </c:pt>
                  <c:pt idx="49">
                    <c:v>371.12400611479643</c:v>
                  </c:pt>
                  <c:pt idx="50">
                    <c:v>33.230403111392761</c:v>
                  </c:pt>
                  <c:pt idx="51">
                    <c:v>262.49347034723604</c:v>
                  </c:pt>
                  <c:pt idx="52">
                    <c:v>242.65091019464057</c:v>
                  </c:pt>
                  <c:pt idx="53">
                    <c:v>22.289523023098216</c:v>
                  </c:pt>
                  <c:pt idx="54">
                    <c:v>233.13343071171855</c:v>
                  </c:pt>
                  <c:pt idx="55">
                    <c:v>449.5487139205822</c:v>
                  </c:pt>
                  <c:pt idx="56">
                    <c:v>190.92873807540155</c:v>
                  </c:pt>
                  <c:pt idx="57">
                    <c:v>193.28560069788864</c:v>
                  </c:pt>
                  <c:pt idx="58">
                    <c:v>310.56439233450288</c:v>
                  </c:pt>
                  <c:pt idx="59">
                    <c:v>274.64410606249885</c:v>
                  </c:pt>
                  <c:pt idx="60">
                    <c:v>86.359431444719021</c:v>
                  </c:pt>
                  <c:pt idx="61">
                    <c:v>207.28664583530181</c:v>
                  </c:pt>
                  <c:pt idx="62">
                    <c:v>494.50740053655409</c:v>
                  </c:pt>
                  <c:pt idx="63">
                    <c:v>313.5511785622482</c:v>
                  </c:pt>
                  <c:pt idx="64">
                    <c:v>229.99810622615934</c:v>
                  </c:pt>
                  <c:pt idx="65">
                    <c:v>279.80346755466445</c:v>
                  </c:pt>
                </c:numCache>
              </c:numRef>
            </c:minus>
            <c:spPr>
              <a:ln w="3175">
                <a:solidFill>
                  <a:schemeClr val="accent1"/>
                </a:solidFill>
              </a:ln>
            </c:spPr>
          </c:errBars>
          <c:cat>
            <c:numRef>
              <c:f>Sheet1!$C$2:$C$67</c:f>
              <c:numCache>
                <c:formatCode>General</c:formatCode>
                <c:ptCount val="66"/>
                <c:pt idx="0">
                  <c:v>0</c:v>
                </c:pt>
                <c:pt idx="6">
                  <c:v>1</c:v>
                </c:pt>
                <c:pt idx="12">
                  <c:v>2</c:v>
                </c:pt>
                <c:pt idx="18">
                  <c:v>3</c:v>
                </c:pt>
                <c:pt idx="24">
                  <c:v>4</c:v>
                </c:pt>
                <c:pt idx="30">
                  <c:v>5</c:v>
                </c:pt>
                <c:pt idx="36">
                  <c:v>6</c:v>
                </c:pt>
                <c:pt idx="42">
                  <c:v>7</c:v>
                </c:pt>
                <c:pt idx="48">
                  <c:v>8</c:v>
                </c:pt>
                <c:pt idx="54">
                  <c:v>9</c:v>
                </c:pt>
                <c:pt idx="60">
                  <c:v>10</c:v>
                </c:pt>
              </c:numCache>
            </c:numRef>
          </c:cat>
          <c:val>
            <c:numRef>
              <c:f>Sheet1!$P$2:$P$67</c:f>
              <c:numCache>
                <c:formatCode>General</c:formatCode>
                <c:ptCount val="66"/>
                <c:pt idx="0">
                  <c:v>938.08702666666647</c:v>
                </c:pt>
                <c:pt idx="1">
                  <c:v>995.01293333333285</c:v>
                </c:pt>
                <c:pt idx="2">
                  <c:v>1002.03436</c:v>
                </c:pt>
                <c:pt idx="3">
                  <c:v>1140.7238666666669</c:v>
                </c:pt>
                <c:pt idx="4">
                  <c:v>1501.0536</c:v>
                </c:pt>
                <c:pt idx="5">
                  <c:v>1813.5340666666661</c:v>
                </c:pt>
                <c:pt idx="6">
                  <c:v>2025.4993600000005</c:v>
                </c:pt>
                <c:pt idx="7">
                  <c:v>2358.7260266666672</c:v>
                </c:pt>
                <c:pt idx="8">
                  <c:v>2638.3950266666666</c:v>
                </c:pt>
                <c:pt idx="9">
                  <c:v>2985.9494933333335</c:v>
                </c:pt>
                <c:pt idx="10">
                  <c:v>3257.082399999998</c:v>
                </c:pt>
                <c:pt idx="11">
                  <c:v>3290.0093599999987</c:v>
                </c:pt>
                <c:pt idx="12">
                  <c:v>3368.504120000001</c:v>
                </c:pt>
                <c:pt idx="13">
                  <c:v>3646.4056933333327</c:v>
                </c:pt>
                <c:pt idx="14">
                  <c:v>3915.3783066666651</c:v>
                </c:pt>
                <c:pt idx="15">
                  <c:v>4097.6958933333326</c:v>
                </c:pt>
                <c:pt idx="16">
                  <c:v>4216.8036000000029</c:v>
                </c:pt>
                <c:pt idx="17">
                  <c:v>4383.7264933333354</c:v>
                </c:pt>
                <c:pt idx="18">
                  <c:v>4564.8484399999998</c:v>
                </c:pt>
                <c:pt idx="19">
                  <c:v>4689.2527466666679</c:v>
                </c:pt>
                <c:pt idx="20">
                  <c:v>4720.3355999999985</c:v>
                </c:pt>
                <c:pt idx="21">
                  <c:v>4507.4728666666588</c:v>
                </c:pt>
                <c:pt idx="22">
                  <c:v>4652.0553733333281</c:v>
                </c:pt>
                <c:pt idx="23">
                  <c:v>4549.9488533333324</c:v>
                </c:pt>
                <c:pt idx="24">
                  <c:v>4019.8193066666695</c:v>
                </c:pt>
                <c:pt idx="25">
                  <c:v>3890.1770933333355</c:v>
                </c:pt>
                <c:pt idx="26">
                  <c:v>3942.4936799999982</c:v>
                </c:pt>
                <c:pt idx="27">
                  <c:v>3992.0270666666638</c:v>
                </c:pt>
                <c:pt idx="28">
                  <c:v>3722.464680000001</c:v>
                </c:pt>
                <c:pt idx="29">
                  <c:v>3570.2293200000026</c:v>
                </c:pt>
                <c:pt idx="30">
                  <c:v>3523.1553733333335</c:v>
                </c:pt>
                <c:pt idx="31">
                  <c:v>3518.9663733333309</c:v>
                </c:pt>
                <c:pt idx="32">
                  <c:v>3750.7321466666676</c:v>
                </c:pt>
                <c:pt idx="33">
                  <c:v>3885.1446133333352</c:v>
                </c:pt>
                <c:pt idx="34">
                  <c:v>3940.9629199999981</c:v>
                </c:pt>
                <c:pt idx="35">
                  <c:v>4012.1049200000029</c:v>
                </c:pt>
                <c:pt idx="36">
                  <c:v>3958.467733333337</c:v>
                </c:pt>
                <c:pt idx="37">
                  <c:v>3918.258066666664</c:v>
                </c:pt>
                <c:pt idx="38">
                  <c:v>3756.3032799999964</c:v>
                </c:pt>
                <c:pt idx="39">
                  <c:v>3394.1067200000011</c:v>
                </c:pt>
                <c:pt idx="40">
                  <c:v>3358.6710933333329</c:v>
                </c:pt>
                <c:pt idx="41">
                  <c:v>3075.7342000000031</c:v>
                </c:pt>
                <c:pt idx="42">
                  <c:v>2756.1925466666676</c:v>
                </c:pt>
                <c:pt idx="43">
                  <c:v>2718.286119999997</c:v>
                </c:pt>
                <c:pt idx="44">
                  <c:v>2543.2540799999974</c:v>
                </c:pt>
                <c:pt idx="45">
                  <c:v>2316.3693199999984</c:v>
                </c:pt>
                <c:pt idx="46">
                  <c:v>2394.8565066666647</c:v>
                </c:pt>
                <c:pt idx="47">
                  <c:v>2530.8716799999984</c:v>
                </c:pt>
                <c:pt idx="48">
                  <c:v>2537.5286399999977</c:v>
                </c:pt>
                <c:pt idx="49">
                  <c:v>2526.5558266666708</c:v>
                </c:pt>
                <c:pt idx="50">
                  <c:v>2556.5452799999971</c:v>
                </c:pt>
                <c:pt idx="51">
                  <c:v>2448.4473066666651</c:v>
                </c:pt>
                <c:pt idx="52">
                  <c:v>2358.4562266666708</c:v>
                </c:pt>
                <c:pt idx="53">
                  <c:v>2517.4640400000058</c:v>
                </c:pt>
                <c:pt idx="54">
                  <c:v>2411.4146533333346</c:v>
                </c:pt>
                <c:pt idx="55">
                  <c:v>2264.8962133333262</c:v>
                </c:pt>
                <c:pt idx="56">
                  <c:v>2084.2977733333396</c:v>
                </c:pt>
                <c:pt idx="57">
                  <c:v>2078.1737866666758</c:v>
                </c:pt>
                <c:pt idx="58">
                  <c:v>2021.4107066666593</c:v>
                </c:pt>
                <c:pt idx="59">
                  <c:v>1880.4170133333339</c:v>
                </c:pt>
                <c:pt idx="60">
                  <c:v>2019.1917200000007</c:v>
                </c:pt>
                <c:pt idx="61">
                  <c:v>1942.6480399999866</c:v>
                </c:pt>
                <c:pt idx="62">
                  <c:v>1692.6078133333415</c:v>
                </c:pt>
                <c:pt idx="63">
                  <c:v>1704.9873733333395</c:v>
                </c:pt>
                <c:pt idx="64">
                  <c:v>1796.5764266666617</c:v>
                </c:pt>
                <c:pt idx="65">
                  <c:v>1585.5966133333325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10-416A-A4B7-7A1F8D3802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9527296"/>
        <c:axId val="122413824"/>
      </c:lineChart>
      <c:catAx>
        <c:axId val="11952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Energy (eV)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22413824"/>
        <c:crosses val="autoZero"/>
        <c:auto val="1"/>
        <c:lblAlgn val="ctr"/>
        <c:lblOffset val="100"/>
        <c:noMultiLvlLbl val="0"/>
      </c:catAx>
      <c:valAx>
        <c:axId val="1224138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SE Spectrum / Emission (AU)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9527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5703755424881694"/>
          <c:y val="0.10489622140707897"/>
          <c:w val="0.3020807803791038"/>
          <c:h val="0.1097804682232360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241240</xdr:colOff>
      <xdr:row>26</xdr:row>
      <xdr:rowOff>142079</xdr:rowOff>
    </xdr:from>
    <xdr:to>
      <xdr:col>26</xdr:col>
      <xdr:colOff>246910</xdr:colOff>
      <xdr:row>48</xdr:row>
      <xdr:rowOff>132557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233363</xdr:colOff>
      <xdr:row>4</xdr:row>
      <xdr:rowOff>28575</xdr:rowOff>
    </xdr:from>
    <xdr:to>
      <xdr:col>27</xdr:col>
      <xdr:colOff>756240</xdr:colOff>
      <xdr:row>26</xdr:row>
      <xdr:rowOff>21434</xdr:rowOff>
    </xdr:to>
    <xdr:graphicFrame macro="">
      <xdr:nvGraphicFramePr>
        <xdr:cNvPr id="1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76"/>
  <sheetViews>
    <sheetView tabSelected="1" zoomScale="50" zoomScaleNormal="50" workbookViewId="0">
      <selection activeCell="P1" sqref="P1"/>
    </sheetView>
  </sheetViews>
  <sheetFormatPr defaultRowHeight="14.4" x14ac:dyDescent="0.55000000000000004"/>
  <cols>
    <col min="1" max="1" width="23.3671875" style="1" bestFit="1" customWidth="1"/>
    <col min="2" max="2" width="8.83984375" style="1"/>
    <col min="3" max="3" width="14.47265625" style="6" bestFit="1" customWidth="1"/>
    <col min="4" max="4" width="16.62890625" style="1" bestFit="1" customWidth="1"/>
    <col min="5" max="5" width="10.15625" style="11" bestFit="1" customWidth="1"/>
    <col min="6" max="6" width="10.41796875" style="1" bestFit="1" customWidth="1"/>
    <col min="7" max="7" width="10.41796875" style="12" bestFit="1" customWidth="1"/>
    <col min="8" max="8" width="8.83984375" style="6"/>
    <col min="9" max="9" width="9.83984375" style="6" customWidth="1"/>
    <col min="11" max="11" width="8.68359375" style="1" customWidth="1"/>
    <col min="12" max="12" width="20.20703125" style="1" bestFit="1" customWidth="1"/>
    <col min="13" max="13" width="10.15625" style="11" bestFit="1" customWidth="1"/>
    <col min="14" max="14" width="10.41796875" style="1" bestFit="1" customWidth="1"/>
    <col min="15" max="15" width="10.41796875" style="12" bestFit="1" customWidth="1"/>
    <col min="16" max="17" width="8.83984375" style="6"/>
    <col min="18" max="27" width="8.83984375" style="1"/>
    <col min="28" max="28" width="11.15625" style="1" customWidth="1"/>
    <col min="29" max="29" width="8.68359375" style="1" customWidth="1"/>
    <col min="30" max="50" width="8.83984375" style="1"/>
    <col min="51" max="51" width="9.15625" style="1"/>
    <col min="52" max="52" width="12.68359375" style="1" bestFit="1" customWidth="1"/>
    <col min="53" max="57" width="9.15625" style="2"/>
    <col min="58" max="61" width="9.15625" style="1"/>
    <col min="62" max="62" width="13.26171875" style="1" bestFit="1" customWidth="1"/>
    <col min="63" max="68" width="9.15625" style="1"/>
    <col min="69" max="69" width="9.15625" style="1" customWidth="1"/>
    <col min="70" max="70" width="9.15625" style="1"/>
    <col min="71" max="71" width="9.15625" style="1" customWidth="1"/>
    <col min="72" max="72" width="12.68359375" style="1" bestFit="1" customWidth="1"/>
    <col min="73" max="77" width="9.15625" style="1"/>
    <col min="78" max="78" width="8.83984375" style="1"/>
    <col min="79" max="80" width="9.15625" style="1"/>
    <col min="81" max="82" width="8.83984375" style="1"/>
    <col min="83" max="83" width="13.26171875" style="1" bestFit="1" customWidth="1"/>
    <col min="84" max="85" width="9.15625" style="1" customWidth="1"/>
    <col min="86" max="100" width="9.15625" style="1"/>
    <col min="101" max="101" width="10.26171875" style="1" customWidth="1"/>
    <col min="102" max="109" width="9.15625" style="1"/>
    <col min="110" max="110" width="8.83984375" style="1"/>
    <col min="111" max="111" width="9.15625" style="1"/>
    <col min="112" max="114" width="8.83984375" style="1"/>
  </cols>
  <sheetData>
    <row r="1" spans="1:83" ht="14.7" thickBot="1" x14ac:dyDescent="0.6">
      <c r="A1" s="5" t="s">
        <v>5</v>
      </c>
      <c r="C1" s="9" t="s">
        <v>7</v>
      </c>
      <c r="D1" s="8" t="s">
        <v>1</v>
      </c>
      <c r="E1" s="7" t="s">
        <v>8</v>
      </c>
      <c r="F1" s="8" t="s">
        <v>9</v>
      </c>
      <c r="G1" s="10" t="s">
        <v>10</v>
      </c>
      <c r="H1" s="9" t="s">
        <v>4</v>
      </c>
      <c r="I1" s="9" t="s">
        <v>3</v>
      </c>
      <c r="L1" s="7" t="s">
        <v>2</v>
      </c>
      <c r="M1" s="7" t="s">
        <v>8</v>
      </c>
      <c r="N1" s="8" t="s">
        <v>10</v>
      </c>
      <c r="O1" s="10" t="s">
        <v>10</v>
      </c>
      <c r="P1" s="9" t="s">
        <v>0</v>
      </c>
      <c r="Q1" s="9" t="s">
        <v>3</v>
      </c>
      <c r="AZ1" s="3"/>
      <c r="BJ1" s="3"/>
      <c r="BT1" s="3"/>
      <c r="CE1" s="3"/>
    </row>
    <row r="2" spans="1:83" ht="14.7" thickBot="1" x14ac:dyDescent="0.6">
      <c r="A2" s="14" t="s">
        <v>6</v>
      </c>
      <c r="C2" s="6">
        <v>0</v>
      </c>
      <c r="E2" s="11">
        <v>652.64904000000024</v>
      </c>
      <c r="F2" s="1">
        <v>1054.9889999999998</v>
      </c>
      <c r="G2" s="12">
        <v>937.75663999999915</v>
      </c>
      <c r="H2" s="6">
        <f>SUM(E2:G2)/3</f>
        <v>881.79822666666644</v>
      </c>
      <c r="I2" s="6">
        <f>STDEV(E2:G2)</f>
        <v>206.92479037149738</v>
      </c>
      <c r="M2" s="11">
        <v>1143.6878799999995</v>
      </c>
      <c r="N2" s="1">
        <v>744.43784000000051</v>
      </c>
      <c r="O2" s="12">
        <v>926.13535999999931</v>
      </c>
      <c r="P2" s="6">
        <f>SUM(M2:O2)/3</f>
        <v>938.08702666666647</v>
      </c>
      <c r="Q2" s="6">
        <f>STDEV(M2:O2)</f>
        <v>199.8931723748552</v>
      </c>
    </row>
    <row r="3" spans="1:83" x14ac:dyDescent="0.55000000000000004">
      <c r="E3" s="11">
        <v>700.55984000000115</v>
      </c>
      <c r="F3" s="1">
        <v>1106.2708800000005</v>
      </c>
      <c r="G3" s="12">
        <v>1037.9631999999995</v>
      </c>
      <c r="H3" s="6">
        <f>SUM(E3:G3)/3</f>
        <v>948.26464000000033</v>
      </c>
      <c r="I3" s="6">
        <f t="shared" ref="I3:I66" si="0">STDEV(E3:G3)</f>
        <v>217.22047726682115</v>
      </c>
      <c r="M3" s="11">
        <v>1128.1559199999992</v>
      </c>
      <c r="N3" s="1">
        <v>792.41396000000054</v>
      </c>
      <c r="O3" s="12">
        <v>1064.4689199999989</v>
      </c>
      <c r="P3" s="6">
        <f>SUM(M3:O3)/3</f>
        <v>995.01293333333285</v>
      </c>
      <c r="Q3" s="6">
        <f t="shared" ref="Q3:Q66" si="1">STDEV(M3:O3)</f>
        <v>178.32208637474031</v>
      </c>
    </row>
    <row r="4" spans="1:83" x14ac:dyDescent="0.55000000000000004">
      <c r="E4" s="11">
        <v>765.98775999999987</v>
      </c>
      <c r="F4" s="1">
        <v>1255.8508400000001</v>
      </c>
      <c r="G4" s="12">
        <v>1182.0875200000003</v>
      </c>
      <c r="H4" s="6">
        <f t="shared" ref="H4:H67" si="2">SUM(E4:G4)/3</f>
        <v>1067.9753733333334</v>
      </c>
      <c r="I4" s="6">
        <f>STDEV(E4:G4)</f>
        <v>264.11672760245233</v>
      </c>
      <c r="M4" s="11">
        <v>1125.1881200000007</v>
      </c>
      <c r="N4" s="1">
        <v>741.08095999999978</v>
      </c>
      <c r="O4" s="12">
        <v>1139.8339999999996</v>
      </c>
      <c r="P4" s="6">
        <f t="shared" ref="P4:P67" si="3">SUM(M4:O4)/3</f>
        <v>1002.03436</v>
      </c>
      <c r="Q4" s="6">
        <f>STDEV(M4:O4)</f>
        <v>226.11088690930822</v>
      </c>
    </row>
    <row r="5" spans="1:83" x14ac:dyDescent="0.55000000000000004">
      <c r="E5" s="11">
        <v>855.37391999999909</v>
      </c>
      <c r="F5" s="1">
        <v>1434.5436399999992</v>
      </c>
      <c r="G5" s="12">
        <v>1336.5068400000005</v>
      </c>
      <c r="H5" s="6">
        <f t="shared" si="2"/>
        <v>1208.8081333333328</v>
      </c>
      <c r="I5" s="6">
        <f t="shared" si="0"/>
        <v>309.98324294141247</v>
      </c>
      <c r="M5" s="11">
        <v>1325.1099199999994</v>
      </c>
      <c r="N5" s="1">
        <v>774.12151999999992</v>
      </c>
      <c r="O5" s="12">
        <v>1322.9401600000015</v>
      </c>
      <c r="P5" s="6">
        <f t="shared" si="3"/>
        <v>1140.7238666666669</v>
      </c>
      <c r="Q5" s="6">
        <f t="shared" si="1"/>
        <v>317.48879885870696</v>
      </c>
    </row>
    <row r="6" spans="1:83" x14ac:dyDescent="0.55000000000000004">
      <c r="C6" s="13"/>
      <c r="E6" s="11">
        <v>1052.6914399999991</v>
      </c>
      <c r="F6" s="1">
        <v>1686.5680800000005</v>
      </c>
      <c r="G6" s="12">
        <v>1457.6811199999988</v>
      </c>
      <c r="H6" s="6">
        <f t="shared" si="2"/>
        <v>1398.980213333333</v>
      </c>
      <c r="I6" s="6">
        <f t="shared" si="0"/>
        <v>320.98947960492228</v>
      </c>
      <c r="M6" s="11">
        <v>1754.8019199999994</v>
      </c>
      <c r="N6" s="1">
        <v>1079.6998399999995</v>
      </c>
      <c r="O6" s="12">
        <v>1668.6590400000009</v>
      </c>
      <c r="P6" s="6">
        <f t="shared" si="3"/>
        <v>1501.0536</v>
      </c>
      <c r="Q6" s="6">
        <f t="shared" si="1"/>
        <v>367.43624241938528</v>
      </c>
    </row>
    <row r="7" spans="1:83" x14ac:dyDescent="0.55000000000000004">
      <c r="E7" s="11">
        <v>1273.9956000000006</v>
      </c>
      <c r="F7" s="1">
        <v>2102.9120800000014</v>
      </c>
      <c r="G7" s="12">
        <v>1641.1905599999989</v>
      </c>
      <c r="H7" s="6">
        <f t="shared" si="2"/>
        <v>1672.6994133333337</v>
      </c>
      <c r="I7" s="6">
        <f t="shared" si="0"/>
        <v>415.35555682172429</v>
      </c>
      <c r="M7" s="11">
        <v>2038.9354000000008</v>
      </c>
      <c r="N7" s="1">
        <v>1354.6657999999993</v>
      </c>
      <c r="O7" s="12">
        <v>2047.0009999999984</v>
      </c>
      <c r="P7" s="6">
        <f t="shared" si="3"/>
        <v>1813.5340666666661</v>
      </c>
      <c r="Q7" s="6">
        <f t="shared" si="1"/>
        <v>397.41203818089525</v>
      </c>
    </row>
    <row r="8" spans="1:83" x14ac:dyDescent="0.55000000000000004">
      <c r="C8" s="6">
        <v>1</v>
      </c>
      <c r="E8" s="11">
        <v>1436.3328400000007</v>
      </c>
      <c r="F8" s="1">
        <v>2349.3332000000019</v>
      </c>
      <c r="G8" s="12">
        <v>1730.5369600000004</v>
      </c>
      <c r="H8" s="6">
        <f t="shared" si="2"/>
        <v>1838.7343333333345</v>
      </c>
      <c r="I8" s="6">
        <f t="shared" si="0"/>
        <v>466.01761558680039</v>
      </c>
      <c r="M8" s="11">
        <v>2207.9636800000007</v>
      </c>
      <c r="N8" s="1">
        <v>1507.1738000000005</v>
      </c>
      <c r="O8" s="12">
        <v>2361.3606000000004</v>
      </c>
      <c r="P8" s="6">
        <f t="shared" si="3"/>
        <v>2025.4993600000005</v>
      </c>
      <c r="Q8" s="6">
        <f t="shared" si="1"/>
        <v>455.38850817555362</v>
      </c>
    </row>
    <row r="9" spans="1:83" x14ac:dyDescent="0.55000000000000004">
      <c r="E9" s="11">
        <v>1632.6393199999966</v>
      </c>
      <c r="F9" s="1">
        <v>2654.5877599999967</v>
      </c>
      <c r="G9" s="12">
        <v>1943.7954000000013</v>
      </c>
      <c r="H9" s="6">
        <f t="shared" si="2"/>
        <v>2077.0074933333312</v>
      </c>
      <c r="I9" s="6">
        <f t="shared" si="0"/>
        <v>523.83561339631774</v>
      </c>
      <c r="M9" s="11">
        <v>2443.9279199999992</v>
      </c>
      <c r="N9" s="1">
        <v>1785.3120400000012</v>
      </c>
      <c r="O9" s="12">
        <v>2846.9381200000007</v>
      </c>
      <c r="P9" s="6">
        <f t="shared" si="3"/>
        <v>2358.7260266666672</v>
      </c>
      <c r="Q9" s="6">
        <f t="shared" si="1"/>
        <v>535.91697622367724</v>
      </c>
    </row>
    <row r="10" spans="1:83" x14ac:dyDescent="0.55000000000000004">
      <c r="E10" s="11">
        <v>1916.5597999999986</v>
      </c>
      <c r="F10" s="1">
        <v>3117.703719999995</v>
      </c>
      <c r="G10" s="12">
        <v>2260.4752800000006</v>
      </c>
      <c r="H10" s="6">
        <f t="shared" si="2"/>
        <v>2431.5795999999978</v>
      </c>
      <c r="I10" s="6">
        <f t="shared" si="0"/>
        <v>618.58240791364153</v>
      </c>
      <c r="M10" s="11">
        <v>2570.2000000000003</v>
      </c>
      <c r="N10" s="1">
        <v>2033.209960000001</v>
      </c>
      <c r="O10" s="12">
        <v>3311.7751199999984</v>
      </c>
      <c r="P10" s="6">
        <f t="shared" si="3"/>
        <v>2638.3950266666666</v>
      </c>
      <c r="Q10" s="6">
        <f t="shared" si="1"/>
        <v>642.00478061927777</v>
      </c>
    </row>
    <row r="11" spans="1:83" x14ac:dyDescent="0.55000000000000004">
      <c r="E11" s="11">
        <v>2312.3592400000007</v>
      </c>
      <c r="F11" s="1">
        <v>3358.8850400000006</v>
      </c>
      <c r="G11" s="12">
        <v>2440.0200800000011</v>
      </c>
      <c r="H11" s="6">
        <f t="shared" si="2"/>
        <v>2703.7547866666673</v>
      </c>
      <c r="I11" s="6">
        <f t="shared" si="0"/>
        <v>570.93875253114845</v>
      </c>
      <c r="M11" s="11">
        <v>2822.2187600000016</v>
      </c>
      <c r="N11" s="1">
        <v>2229.0279599999994</v>
      </c>
      <c r="O11" s="12">
        <v>3906.6017599999986</v>
      </c>
      <c r="P11" s="6">
        <f t="shared" si="3"/>
        <v>2985.9494933333335</v>
      </c>
      <c r="Q11" s="6">
        <f t="shared" si="1"/>
        <v>850.6875327580691</v>
      </c>
    </row>
    <row r="12" spans="1:83" x14ac:dyDescent="0.55000000000000004">
      <c r="E12" s="11">
        <v>2802.7448799999993</v>
      </c>
      <c r="F12" s="1">
        <v>3532.8265200000014</v>
      </c>
      <c r="G12" s="12">
        <v>2712.4953600000008</v>
      </c>
      <c r="H12" s="6">
        <f t="shared" si="2"/>
        <v>3016.022253333334</v>
      </c>
      <c r="I12" s="6">
        <f t="shared" si="0"/>
        <v>449.83467129458887</v>
      </c>
      <c r="M12" s="11">
        <v>3174.4213599999975</v>
      </c>
      <c r="N12" s="1">
        <v>2517.9951199999969</v>
      </c>
      <c r="O12" s="12">
        <v>4078.8307199999999</v>
      </c>
      <c r="P12" s="6">
        <f t="shared" si="3"/>
        <v>3257.082399999998</v>
      </c>
      <c r="Q12" s="6">
        <f t="shared" si="1"/>
        <v>783.69418666164438</v>
      </c>
    </row>
    <row r="13" spans="1:83" x14ac:dyDescent="0.55000000000000004">
      <c r="E13" s="11">
        <v>3261.8308800000004</v>
      </c>
      <c r="F13" s="1">
        <v>3896.7924000000016</v>
      </c>
      <c r="G13" s="12">
        <v>2930.0961599999941</v>
      </c>
      <c r="H13" s="6">
        <f t="shared" si="2"/>
        <v>3362.9064799999983</v>
      </c>
      <c r="I13" s="6">
        <f t="shared" si="0"/>
        <v>491.21035493366816</v>
      </c>
      <c r="M13" s="11">
        <v>3332.021479999999</v>
      </c>
      <c r="N13" s="1">
        <v>2817.0357599999979</v>
      </c>
      <c r="O13" s="12">
        <v>3720.9708400000009</v>
      </c>
      <c r="P13" s="6">
        <f t="shared" si="3"/>
        <v>3290.0093599999987</v>
      </c>
      <c r="Q13" s="6">
        <f t="shared" si="1"/>
        <v>453.4296206511292</v>
      </c>
    </row>
    <row r="14" spans="1:83" x14ac:dyDescent="0.55000000000000004">
      <c r="C14" s="6">
        <v>2</v>
      </c>
      <c r="E14" s="11">
        <v>3696.3650800000009</v>
      </c>
      <c r="F14" s="1">
        <v>4429.0992799999985</v>
      </c>
      <c r="G14" s="12">
        <v>3222.9739999999974</v>
      </c>
      <c r="H14" s="6">
        <f t="shared" si="2"/>
        <v>3782.8127866666655</v>
      </c>
      <c r="I14" s="6">
        <f t="shared" si="0"/>
        <v>607.69190570116723</v>
      </c>
      <c r="M14" s="11">
        <v>3360.2028000000005</v>
      </c>
      <c r="N14" s="1">
        <v>3049.6289200000006</v>
      </c>
      <c r="O14" s="12">
        <v>3695.6806400000014</v>
      </c>
      <c r="P14" s="6">
        <f t="shared" si="3"/>
        <v>3368.504120000001</v>
      </c>
      <c r="Q14" s="6">
        <f t="shared" si="1"/>
        <v>323.10584978308066</v>
      </c>
    </row>
    <row r="15" spans="1:83" x14ac:dyDescent="0.55000000000000004">
      <c r="E15" s="11">
        <v>4109.7071999999998</v>
      </c>
      <c r="F15" s="1">
        <v>4800.73884</v>
      </c>
      <c r="G15" s="12">
        <v>3784.2687600000017</v>
      </c>
      <c r="H15" s="6">
        <f t="shared" si="2"/>
        <v>4231.5716000000002</v>
      </c>
      <c r="I15" s="6">
        <f t="shared" si="0"/>
        <v>519.07711842684887</v>
      </c>
      <c r="M15" s="11">
        <v>3810.8369599999978</v>
      </c>
      <c r="N15" s="1">
        <v>3302.1958</v>
      </c>
      <c r="O15" s="12">
        <v>3826.1843199999994</v>
      </c>
      <c r="P15" s="6">
        <f t="shared" si="3"/>
        <v>3646.4056933333327</v>
      </c>
      <c r="Q15" s="6">
        <f t="shared" si="1"/>
        <v>298.19326512540567</v>
      </c>
    </row>
    <row r="16" spans="1:83" x14ac:dyDescent="0.55000000000000004">
      <c r="E16" s="11">
        <v>4114.3420799999985</v>
      </c>
      <c r="F16" s="1">
        <v>5013.5400400000008</v>
      </c>
      <c r="G16" s="12">
        <v>4315.7179599999999</v>
      </c>
      <c r="H16" s="6">
        <f t="shared" si="2"/>
        <v>4481.2000266666664</v>
      </c>
      <c r="I16" s="6">
        <f t="shared" si="0"/>
        <v>471.88714605109209</v>
      </c>
      <c r="M16" s="11">
        <v>4059.7203599999984</v>
      </c>
      <c r="N16" s="1">
        <v>3607.5838399999998</v>
      </c>
      <c r="O16" s="12">
        <v>4078.8307199999967</v>
      </c>
      <c r="P16" s="6">
        <f t="shared" si="3"/>
        <v>3915.3783066666651</v>
      </c>
      <c r="Q16" s="6">
        <f t="shared" si="1"/>
        <v>266.72903244265524</v>
      </c>
    </row>
    <row r="17" spans="3:17" x14ac:dyDescent="0.55000000000000004">
      <c r="E17" s="11">
        <v>4583.811120000003</v>
      </c>
      <c r="F17" s="1">
        <v>5318.9167200000011</v>
      </c>
      <c r="G17" s="12">
        <v>4991.291479999999</v>
      </c>
      <c r="H17" s="6">
        <f t="shared" si="2"/>
        <v>4964.673106666668</v>
      </c>
      <c r="I17" s="6">
        <f t="shared" si="0"/>
        <v>368.27498440299166</v>
      </c>
      <c r="M17" s="11">
        <v>3750.1915999999997</v>
      </c>
      <c r="N17" s="1">
        <v>3806.0146399999994</v>
      </c>
      <c r="O17" s="12">
        <v>4736.8814399999983</v>
      </c>
      <c r="P17" s="6">
        <f t="shared" si="3"/>
        <v>4097.6958933333326</v>
      </c>
      <c r="Q17" s="6">
        <f t="shared" si="1"/>
        <v>554.25416123777234</v>
      </c>
    </row>
    <row r="18" spans="3:17" x14ac:dyDescent="0.55000000000000004">
      <c r="E18" s="11">
        <v>4945.8230800000038</v>
      </c>
      <c r="F18" s="1">
        <v>5369.3465999999989</v>
      </c>
      <c r="G18" s="12">
        <v>5480.7086799999979</v>
      </c>
      <c r="H18" s="6">
        <f t="shared" si="2"/>
        <v>5265.2927866666669</v>
      </c>
      <c r="I18" s="6">
        <f t="shared" si="0"/>
        <v>282.21631477245319</v>
      </c>
      <c r="M18" s="11">
        <v>3669.297040000004</v>
      </c>
      <c r="N18" s="1">
        <v>3904.5796800000026</v>
      </c>
      <c r="O18" s="12">
        <v>5076.5340800000022</v>
      </c>
      <c r="P18" s="6">
        <f t="shared" si="3"/>
        <v>4216.8036000000029</v>
      </c>
      <c r="Q18" s="6">
        <f t="shared" si="1"/>
        <v>753.78501832559368</v>
      </c>
    </row>
    <row r="19" spans="3:17" x14ac:dyDescent="0.55000000000000004">
      <c r="E19" s="11">
        <v>4837.3294000000005</v>
      </c>
      <c r="F19" s="1">
        <v>5508.4497999999985</v>
      </c>
      <c r="G19" s="12">
        <v>5984.959200000003</v>
      </c>
      <c r="H19" s="6">
        <f t="shared" si="2"/>
        <v>5443.579466666667</v>
      </c>
      <c r="I19" s="6">
        <f t="shared" si="0"/>
        <v>576.5584615388924</v>
      </c>
      <c r="M19" s="11">
        <v>3893.3020400000037</v>
      </c>
      <c r="N19" s="1">
        <v>4111.0334800000019</v>
      </c>
      <c r="O19" s="12">
        <v>5146.8439600000011</v>
      </c>
      <c r="P19" s="6">
        <f t="shared" si="3"/>
        <v>4383.7264933333354</v>
      </c>
      <c r="Q19" s="6">
        <f t="shared" si="1"/>
        <v>669.78574629498371</v>
      </c>
    </row>
    <row r="20" spans="3:17" x14ac:dyDescent="0.55000000000000004">
      <c r="C20" s="6">
        <v>3</v>
      </c>
      <c r="E20" s="11">
        <v>4816.8700400000007</v>
      </c>
      <c r="F20" s="1">
        <v>5508.449800000004</v>
      </c>
      <c r="G20" s="12">
        <v>6141.1762400000016</v>
      </c>
      <c r="H20" s="6">
        <f t="shared" si="2"/>
        <v>5488.8320266666678</v>
      </c>
      <c r="I20" s="6">
        <f t="shared" si="0"/>
        <v>662.37102186956304</v>
      </c>
      <c r="M20" s="11">
        <v>4170.8921599999994</v>
      </c>
      <c r="N20" s="1">
        <v>4320.6652399999975</v>
      </c>
      <c r="O20" s="12">
        <v>5202.9879200000014</v>
      </c>
      <c r="P20" s="6">
        <f t="shared" si="3"/>
        <v>4564.8484399999998</v>
      </c>
      <c r="Q20" s="6">
        <f t="shared" si="1"/>
        <v>557.69569733338994</v>
      </c>
    </row>
    <row r="21" spans="3:17" x14ac:dyDescent="0.55000000000000004">
      <c r="E21" s="11">
        <v>5073.4810799999996</v>
      </c>
      <c r="F21" s="1">
        <v>5441.3320799999992</v>
      </c>
      <c r="G21" s="12">
        <v>6215.501879999998</v>
      </c>
      <c r="H21" s="6">
        <f t="shared" si="2"/>
        <v>5576.771679999998</v>
      </c>
      <c r="I21" s="6">
        <f t="shared" si="0"/>
        <v>582.93292139343021</v>
      </c>
      <c r="M21" s="11">
        <v>4443.3333600000005</v>
      </c>
      <c r="N21" s="1">
        <v>4643.2352800000026</v>
      </c>
      <c r="O21" s="12">
        <v>4981.1896000000015</v>
      </c>
      <c r="P21" s="6">
        <f t="shared" si="3"/>
        <v>4689.2527466666679</v>
      </c>
      <c r="Q21" s="6">
        <f t="shared" si="1"/>
        <v>271.86492814548171</v>
      </c>
    </row>
    <row r="22" spans="3:17" x14ac:dyDescent="0.55000000000000004">
      <c r="E22" s="11">
        <v>5358.5119999999988</v>
      </c>
      <c r="F22" s="1">
        <v>5457.1650800000007</v>
      </c>
      <c r="G22" s="12">
        <v>6366.7091600000031</v>
      </c>
      <c r="H22" s="6">
        <f t="shared" si="2"/>
        <v>5727.4620800000012</v>
      </c>
      <c r="I22" s="6">
        <f t="shared" si="0"/>
        <v>555.79738170916983</v>
      </c>
      <c r="M22" s="11">
        <v>4425.8787199999988</v>
      </c>
      <c r="N22" s="1">
        <v>4690.4587999999994</v>
      </c>
      <c r="O22" s="12">
        <v>5044.6692799999983</v>
      </c>
      <c r="P22" s="6">
        <f t="shared" si="3"/>
        <v>4720.3355999999985</v>
      </c>
      <c r="Q22" s="6">
        <f t="shared" si="1"/>
        <v>310.47529156111312</v>
      </c>
    </row>
    <row r="23" spans="3:17" x14ac:dyDescent="0.55000000000000004">
      <c r="E23" s="11">
        <v>5039.6367999999966</v>
      </c>
      <c r="F23" s="1">
        <v>5347.4189600000009</v>
      </c>
      <c r="G23" s="12">
        <v>5884.9429200000068</v>
      </c>
      <c r="H23" s="6">
        <f t="shared" si="2"/>
        <v>5423.9995600000011</v>
      </c>
      <c r="I23" s="6">
        <f t="shared" si="0"/>
        <v>427.82478931174381</v>
      </c>
      <c r="M23" s="11">
        <v>4130.5783599999959</v>
      </c>
      <c r="N23" s="1">
        <v>4127.6474799999924</v>
      </c>
      <c r="O23" s="12">
        <v>5264.1927599999881</v>
      </c>
      <c r="P23" s="6">
        <f t="shared" si="3"/>
        <v>4507.4728666666588</v>
      </c>
      <c r="Q23" s="6">
        <f t="shared" si="1"/>
        <v>655.3402896505022</v>
      </c>
    </row>
    <row r="24" spans="3:17" x14ac:dyDescent="0.55000000000000004">
      <c r="E24" s="11">
        <v>5399.2802000000029</v>
      </c>
      <c r="F24" s="1">
        <v>5760.1078799999959</v>
      </c>
      <c r="G24" s="12">
        <v>5564.5795599999965</v>
      </c>
      <c r="H24" s="6">
        <f t="shared" si="2"/>
        <v>5574.6558799999984</v>
      </c>
      <c r="I24" s="6">
        <f t="shared" si="0"/>
        <v>180.62475697451106</v>
      </c>
      <c r="M24" s="11">
        <v>4310.776359999998</v>
      </c>
      <c r="N24" s="1">
        <v>4440.8824399999976</v>
      </c>
      <c r="O24" s="12">
        <v>5204.5073199999897</v>
      </c>
      <c r="P24" s="6">
        <f t="shared" si="3"/>
        <v>4652.0553733333281</v>
      </c>
      <c r="Q24" s="6">
        <f t="shared" si="1"/>
        <v>482.83979024628786</v>
      </c>
    </row>
    <row r="25" spans="3:17" x14ac:dyDescent="0.55000000000000004">
      <c r="E25" s="11">
        <v>6016.9290800000017</v>
      </c>
      <c r="F25" s="1">
        <v>6094.3503200000032</v>
      </c>
      <c r="G25" s="12">
        <v>5508.4810399999997</v>
      </c>
      <c r="H25" s="6">
        <f t="shared" si="2"/>
        <v>5873.2534800000021</v>
      </c>
      <c r="I25" s="6">
        <f t="shared" si="0"/>
        <v>318.26515963650604</v>
      </c>
      <c r="M25" s="11">
        <v>4309.989679999997</v>
      </c>
      <c r="N25" s="1">
        <v>4904.9412800000018</v>
      </c>
      <c r="O25" s="12">
        <v>4434.9156000000003</v>
      </c>
      <c r="P25" s="6">
        <f t="shared" si="3"/>
        <v>4549.9488533333324</v>
      </c>
      <c r="Q25" s="6">
        <f t="shared" si="1"/>
        <v>313.71378454728364</v>
      </c>
    </row>
    <row r="26" spans="3:17" x14ac:dyDescent="0.55000000000000004">
      <c r="C26" s="6">
        <v>4</v>
      </c>
      <c r="E26" s="11">
        <v>6091.9760799999949</v>
      </c>
      <c r="F26" s="1">
        <v>5826.859239999998</v>
      </c>
      <c r="G26" s="12">
        <v>5700.203760000004</v>
      </c>
      <c r="H26" s="6">
        <f t="shared" si="2"/>
        <v>5873.0130266666647</v>
      </c>
      <c r="I26" s="6">
        <f t="shared" si="0"/>
        <v>199.92252673797924</v>
      </c>
      <c r="M26" s="11">
        <v>3567.1962000000012</v>
      </c>
      <c r="N26" s="1">
        <v>4488.2934000000005</v>
      </c>
      <c r="O26" s="12">
        <v>4003.9683200000054</v>
      </c>
      <c r="P26" s="6">
        <f t="shared" si="3"/>
        <v>4019.8193066666695</v>
      </c>
      <c r="Q26" s="6">
        <f t="shared" si="1"/>
        <v>460.75313704378584</v>
      </c>
    </row>
    <row r="27" spans="3:17" x14ac:dyDescent="0.55000000000000004">
      <c r="E27" s="11">
        <v>5851.4763600000024</v>
      </c>
      <c r="F27" s="1">
        <v>5725.7580799999923</v>
      </c>
      <c r="G27" s="12">
        <v>5886.9195599999912</v>
      </c>
      <c r="H27" s="6">
        <f t="shared" si="2"/>
        <v>5821.3846666666623</v>
      </c>
      <c r="I27" s="6">
        <f t="shared" si="0"/>
        <v>84.689953150880655</v>
      </c>
      <c r="M27" s="11">
        <v>3547.1287600000041</v>
      </c>
      <c r="N27" s="1">
        <v>4339.707440000002</v>
      </c>
      <c r="O27" s="12">
        <v>3783.6950800000013</v>
      </c>
      <c r="P27" s="6">
        <f t="shared" si="3"/>
        <v>3890.1770933333355</v>
      </c>
      <c r="Q27" s="6">
        <f t="shared" si="1"/>
        <v>406.87719937380984</v>
      </c>
    </row>
    <row r="28" spans="3:17" x14ac:dyDescent="0.55000000000000004">
      <c r="E28" s="11">
        <v>5772.3994000000002</v>
      </c>
      <c r="F28" s="1">
        <v>5762.5502800000086</v>
      </c>
      <c r="G28" s="12">
        <v>5657.8934400000016</v>
      </c>
      <c r="H28" s="6">
        <f t="shared" si="2"/>
        <v>5730.9477066666705</v>
      </c>
      <c r="I28" s="6">
        <f t="shared" si="0"/>
        <v>63.458220112504684</v>
      </c>
      <c r="M28" s="11">
        <v>3776.4587599999941</v>
      </c>
      <c r="N28" s="1">
        <v>4550.8330400000032</v>
      </c>
      <c r="O28" s="12">
        <v>3500.1892399999983</v>
      </c>
      <c r="P28" s="6">
        <f t="shared" si="3"/>
        <v>3942.4936799999982</v>
      </c>
      <c r="Q28" s="6">
        <f t="shared" si="1"/>
        <v>544.64556788260904</v>
      </c>
    </row>
    <row r="29" spans="3:17" x14ac:dyDescent="0.55000000000000004">
      <c r="E29" s="11">
        <v>5610.3092399999987</v>
      </c>
      <c r="F29" s="1">
        <v>5254.2385600000071</v>
      </c>
      <c r="G29" s="12">
        <v>5441.8006800000021</v>
      </c>
      <c r="H29" s="6">
        <f t="shared" si="2"/>
        <v>5435.4494933333362</v>
      </c>
      <c r="I29" s="6">
        <f t="shared" si="0"/>
        <v>178.12028370730334</v>
      </c>
      <c r="M29" s="11">
        <v>3738.1443199999994</v>
      </c>
      <c r="N29" s="1">
        <v>4646.9613599999921</v>
      </c>
      <c r="O29" s="12">
        <v>3590.97552</v>
      </c>
      <c r="P29" s="6">
        <f t="shared" si="3"/>
        <v>3992.0270666666638</v>
      </c>
      <c r="Q29" s="6">
        <f t="shared" si="1"/>
        <v>571.94305692208434</v>
      </c>
    </row>
    <row r="30" spans="3:17" x14ac:dyDescent="0.55000000000000004">
      <c r="E30" s="11">
        <v>5235.5996400000022</v>
      </c>
      <c r="F30" s="1">
        <v>4886.8561599999957</v>
      </c>
      <c r="G30" s="12">
        <v>5175.6529200000023</v>
      </c>
      <c r="H30" s="6">
        <f t="shared" si="2"/>
        <v>5099.3695733333334</v>
      </c>
      <c r="I30" s="6">
        <f t="shared" si="0"/>
        <v>186.46679448263467</v>
      </c>
      <c r="M30" s="11">
        <v>3746.7864400000035</v>
      </c>
      <c r="N30" s="1">
        <v>3878.4403199999929</v>
      </c>
      <c r="O30" s="12">
        <v>3542.167280000006</v>
      </c>
      <c r="P30" s="6">
        <f t="shared" si="3"/>
        <v>3722.464680000001</v>
      </c>
      <c r="Q30" s="6">
        <f t="shared" si="1"/>
        <v>169.45073137886271</v>
      </c>
    </row>
    <row r="31" spans="3:17" x14ac:dyDescent="0.55000000000000004">
      <c r="E31" s="11">
        <v>5355.1039999999957</v>
      </c>
      <c r="F31" s="1">
        <v>4753.1120399999936</v>
      </c>
      <c r="G31" s="12">
        <v>4899.2044800000003</v>
      </c>
      <c r="H31" s="6">
        <f t="shared" si="2"/>
        <v>5002.4735066666626</v>
      </c>
      <c r="I31" s="6">
        <f t="shared" si="0"/>
        <v>314.00151094807012</v>
      </c>
      <c r="M31" s="11">
        <v>3619.207959999997</v>
      </c>
      <c r="N31" s="1">
        <v>3563.7228800000066</v>
      </c>
      <c r="O31" s="12">
        <v>3527.7571200000048</v>
      </c>
      <c r="P31" s="6">
        <f t="shared" si="3"/>
        <v>3570.2293200000026</v>
      </c>
      <c r="Q31" s="6">
        <f t="shared" si="1"/>
        <v>46.071296435863488</v>
      </c>
    </row>
    <row r="32" spans="3:17" x14ac:dyDescent="0.55000000000000004">
      <c r="C32" s="6">
        <v>5</v>
      </c>
      <c r="E32" s="11">
        <v>4944.4229599999962</v>
      </c>
      <c r="F32" s="1">
        <v>4439.6981599999926</v>
      </c>
      <c r="G32" s="12">
        <v>4641.7471199999945</v>
      </c>
      <c r="H32" s="6">
        <f t="shared" si="2"/>
        <v>4675.2894133333275</v>
      </c>
      <c r="I32" s="6">
        <f t="shared" si="0"/>
        <v>254.02872872040564</v>
      </c>
      <c r="M32" s="11">
        <v>3371.9887999999992</v>
      </c>
      <c r="N32" s="1">
        <v>3851.562560000003</v>
      </c>
      <c r="O32" s="12">
        <v>3345.9147599999978</v>
      </c>
      <c r="P32" s="6">
        <f t="shared" si="3"/>
        <v>3523.1553733333335</v>
      </c>
      <c r="Q32" s="6">
        <f t="shared" si="1"/>
        <v>284.70761156178816</v>
      </c>
    </row>
    <row r="33" spans="3:28" x14ac:dyDescent="0.55000000000000004">
      <c r="E33" s="11">
        <v>4587.7871200000063</v>
      </c>
      <c r="F33" s="1">
        <v>3996.433799999998</v>
      </c>
      <c r="G33" s="12">
        <v>4420.7440000000061</v>
      </c>
      <c r="H33" s="6">
        <f t="shared" si="2"/>
        <v>4334.9883066666698</v>
      </c>
      <c r="I33" s="6">
        <f t="shared" si="0"/>
        <v>304.86097892821402</v>
      </c>
      <c r="M33" s="11">
        <v>3680.1174399999973</v>
      </c>
      <c r="N33" s="1">
        <v>3589.2885599999972</v>
      </c>
      <c r="O33" s="12">
        <v>3287.4931199999983</v>
      </c>
      <c r="P33" s="6">
        <f t="shared" si="3"/>
        <v>3518.9663733333309</v>
      </c>
      <c r="Q33" s="6">
        <f t="shared" si="1"/>
        <v>205.54165421405827</v>
      </c>
    </row>
    <row r="34" spans="3:28" x14ac:dyDescent="0.55000000000000004">
      <c r="E34" s="11">
        <v>4458.7346799999996</v>
      </c>
      <c r="F34" s="1">
        <v>3658.1699199999994</v>
      </c>
      <c r="G34" s="12">
        <v>4477.5979600000073</v>
      </c>
      <c r="H34" s="6">
        <f t="shared" si="2"/>
        <v>4198.1675200000018</v>
      </c>
      <c r="I34" s="6">
        <f t="shared" si="0"/>
        <v>467.74673899174525</v>
      </c>
      <c r="M34" s="11">
        <v>4261.7295600000016</v>
      </c>
      <c r="N34" s="1">
        <v>3742.9268800000023</v>
      </c>
      <c r="O34" s="12">
        <v>3247.54</v>
      </c>
      <c r="P34" s="6">
        <f t="shared" si="3"/>
        <v>3750.7321466666676</v>
      </c>
      <c r="Q34" s="6">
        <f t="shared" si="1"/>
        <v>507.13983036639178</v>
      </c>
    </row>
    <row r="35" spans="3:28" x14ac:dyDescent="0.55000000000000004">
      <c r="E35" s="11">
        <v>4077.7117599999965</v>
      </c>
      <c r="F35" s="1">
        <v>3780.9488000000106</v>
      </c>
      <c r="G35" s="12">
        <v>4510.6527199999946</v>
      </c>
      <c r="H35" s="6">
        <f t="shared" si="2"/>
        <v>4123.1044266666677</v>
      </c>
      <c r="I35" s="6">
        <f t="shared" si="0"/>
        <v>366.96365399882501</v>
      </c>
      <c r="M35" s="11">
        <v>4327.0069600000033</v>
      </c>
      <c r="N35" s="1">
        <v>4071.2791599999973</v>
      </c>
      <c r="O35" s="12">
        <v>3257.1477200000049</v>
      </c>
      <c r="P35" s="6">
        <f t="shared" si="3"/>
        <v>3885.1446133333352</v>
      </c>
      <c r="Q35" s="6">
        <f t="shared" si="1"/>
        <v>558.68976225670269</v>
      </c>
    </row>
    <row r="36" spans="3:28" x14ac:dyDescent="0.55000000000000004">
      <c r="E36" s="11">
        <v>4025.8618800000031</v>
      </c>
      <c r="F36" s="1">
        <v>3875.9609999999943</v>
      </c>
      <c r="G36" s="12">
        <v>4518.8659999999827</v>
      </c>
      <c r="H36" s="6">
        <f t="shared" si="2"/>
        <v>4140.2296266666599</v>
      </c>
      <c r="I36" s="6">
        <f t="shared" si="0"/>
        <v>336.36542013776136</v>
      </c>
      <c r="M36" s="11">
        <v>4268.0230000000029</v>
      </c>
      <c r="N36" s="1">
        <v>4013.9622799999952</v>
      </c>
      <c r="O36" s="12">
        <v>3540.9034799999963</v>
      </c>
      <c r="P36" s="6">
        <f t="shared" si="3"/>
        <v>3940.9629199999981</v>
      </c>
      <c r="Q36" s="6">
        <f t="shared" si="1"/>
        <v>369.01541839273716</v>
      </c>
    </row>
    <row r="37" spans="3:28" x14ac:dyDescent="0.55000000000000004">
      <c r="E37" s="11">
        <v>4294.5400800000025</v>
      </c>
      <c r="F37" s="1">
        <v>3776.3309599999984</v>
      </c>
      <c r="G37" s="12">
        <v>4250.176440000002</v>
      </c>
      <c r="H37" s="6">
        <f t="shared" si="2"/>
        <v>4107.0158266666676</v>
      </c>
      <c r="I37" s="6">
        <f t="shared" si="0"/>
        <v>287.2392624977947</v>
      </c>
      <c r="M37" s="11">
        <v>4327.5323600000065</v>
      </c>
      <c r="N37" s="1">
        <v>4201.0103600000084</v>
      </c>
      <c r="O37" s="12">
        <v>3507.7720399999935</v>
      </c>
      <c r="P37" s="6">
        <f t="shared" si="3"/>
        <v>4012.1049200000029</v>
      </c>
      <c r="Q37" s="6">
        <f t="shared" si="1"/>
        <v>441.32266484719293</v>
      </c>
    </row>
    <row r="38" spans="3:28" x14ac:dyDescent="0.55000000000000004">
      <c r="C38" s="6">
        <v>6</v>
      </c>
      <c r="E38" s="11">
        <v>3913.3070000000016</v>
      </c>
      <c r="F38" s="1">
        <v>3588.2519600000037</v>
      </c>
      <c r="G38" s="12">
        <v>4066.47388</v>
      </c>
      <c r="H38" s="6">
        <f t="shared" si="2"/>
        <v>3856.0109466666686</v>
      </c>
      <c r="I38" s="6">
        <f t="shared" si="0"/>
        <v>244.20519955112101</v>
      </c>
      <c r="M38" s="11">
        <v>4273.078199999999</v>
      </c>
      <c r="N38" s="1">
        <v>4380.5892400000084</v>
      </c>
      <c r="O38" s="12">
        <v>3221.7357600000023</v>
      </c>
      <c r="P38" s="6">
        <f t="shared" si="3"/>
        <v>3958.467733333337</v>
      </c>
      <c r="Q38" s="6">
        <f t="shared" si="1"/>
        <v>640.28911932750236</v>
      </c>
    </row>
    <row r="39" spans="3:28" x14ac:dyDescent="0.55000000000000004">
      <c r="E39" s="11">
        <v>3627.5802800000101</v>
      </c>
      <c r="F39" s="1">
        <v>3630.0283600000012</v>
      </c>
      <c r="G39" s="12">
        <v>3797.5826799999977</v>
      </c>
      <c r="H39" s="6">
        <f t="shared" si="2"/>
        <v>3685.0637733333365</v>
      </c>
      <c r="I39" s="6">
        <f t="shared" si="0"/>
        <v>97.451919129472401</v>
      </c>
      <c r="M39" s="11">
        <v>4097.7650000000003</v>
      </c>
      <c r="N39" s="1">
        <v>4470.9296399999912</v>
      </c>
      <c r="O39" s="12">
        <v>3186.0795600000015</v>
      </c>
      <c r="P39" s="6">
        <f t="shared" si="3"/>
        <v>3918.258066666664</v>
      </c>
      <c r="Q39" s="6">
        <f t="shared" si="1"/>
        <v>660.9667059353709</v>
      </c>
    </row>
    <row r="40" spans="3:28" x14ac:dyDescent="0.55000000000000004">
      <c r="E40" s="11">
        <v>3834.9002799999989</v>
      </c>
      <c r="F40" s="1">
        <v>3891.1947599999976</v>
      </c>
      <c r="G40" s="12">
        <v>3578.0024000000017</v>
      </c>
      <c r="H40" s="6">
        <f t="shared" si="2"/>
        <v>3768.0324799999994</v>
      </c>
      <c r="I40" s="6">
        <f t="shared" si="0"/>
        <v>166.96059594473695</v>
      </c>
      <c r="K40" s="4"/>
      <c r="M40" s="11">
        <v>3924.803319999995</v>
      </c>
      <c r="N40" s="1">
        <v>4345.6771199999939</v>
      </c>
      <c r="O40" s="12">
        <v>2998.4294</v>
      </c>
      <c r="P40" s="6">
        <f t="shared" si="3"/>
        <v>3756.3032799999964</v>
      </c>
      <c r="Q40" s="6">
        <f t="shared" si="1"/>
        <v>689.24836044150084</v>
      </c>
    </row>
    <row r="41" spans="3:28" x14ac:dyDescent="0.55000000000000004">
      <c r="E41" s="11">
        <v>3746.8858399999936</v>
      </c>
      <c r="F41" s="1">
        <v>3768.5323200000003</v>
      </c>
      <c r="G41" s="12">
        <v>3737.9909599999992</v>
      </c>
      <c r="H41" s="6">
        <f t="shared" si="2"/>
        <v>3751.136373333331</v>
      </c>
      <c r="I41" s="6">
        <f t="shared" si="0"/>
        <v>15.708085270833489</v>
      </c>
      <c r="M41" s="11">
        <v>3620.6023999999916</v>
      </c>
      <c r="N41" s="1">
        <v>3900.6633200000051</v>
      </c>
      <c r="O41" s="12">
        <v>2661.0544400000053</v>
      </c>
      <c r="P41" s="6">
        <f t="shared" si="3"/>
        <v>3394.1067200000011</v>
      </c>
      <c r="Q41" s="6">
        <f t="shared" si="1"/>
        <v>650.1021178535774</v>
      </c>
    </row>
    <row r="42" spans="3:28" x14ac:dyDescent="0.55000000000000004">
      <c r="E42" s="11">
        <v>3534.1528000000076</v>
      </c>
      <c r="F42" s="1">
        <v>3661.3365200000035</v>
      </c>
      <c r="G42" s="12">
        <v>3507.9197200000044</v>
      </c>
      <c r="H42" s="6">
        <f t="shared" si="2"/>
        <v>3567.8030133333391</v>
      </c>
      <c r="I42" s="6">
        <f t="shared" si="0"/>
        <v>82.057487614439779</v>
      </c>
      <c r="M42" s="11">
        <v>3518.9417600000061</v>
      </c>
      <c r="N42" s="1">
        <v>3725.5631199999984</v>
      </c>
      <c r="O42" s="12">
        <v>2831.5083999999956</v>
      </c>
      <c r="P42" s="6">
        <f t="shared" si="3"/>
        <v>3358.6710933333329</v>
      </c>
      <c r="Q42" s="6">
        <f t="shared" si="1"/>
        <v>468.07956111531945</v>
      </c>
      <c r="AB42" s="4"/>
    </row>
    <row r="43" spans="3:28" x14ac:dyDescent="0.55000000000000004">
      <c r="E43" s="11">
        <v>3680.1742400000112</v>
      </c>
      <c r="F43" s="1">
        <v>3439.643279999998</v>
      </c>
      <c r="G43" s="12">
        <v>3042.5828800000054</v>
      </c>
      <c r="H43" s="6">
        <f t="shared" si="2"/>
        <v>3387.4668000000052</v>
      </c>
      <c r="I43" s="6">
        <f t="shared" si="0"/>
        <v>321.98210258577495</v>
      </c>
      <c r="M43" s="11">
        <v>3214.6528000000058</v>
      </c>
      <c r="N43" s="1">
        <v>3404.8589600000009</v>
      </c>
      <c r="O43" s="12">
        <v>2607.6908400000029</v>
      </c>
      <c r="P43" s="6">
        <f t="shared" si="3"/>
        <v>3075.7342000000031</v>
      </c>
      <c r="Q43" s="6">
        <f t="shared" si="1"/>
        <v>416.34485220253879</v>
      </c>
    </row>
    <row r="44" spans="3:28" x14ac:dyDescent="0.55000000000000004">
      <c r="C44" s="6">
        <v>7</v>
      </c>
      <c r="E44" s="11">
        <v>3795.44416</v>
      </c>
      <c r="F44" s="1">
        <v>3334.1599999999989</v>
      </c>
      <c r="G44" s="12">
        <v>2968.1549999999997</v>
      </c>
      <c r="H44" s="6">
        <f t="shared" si="2"/>
        <v>3365.9197199999994</v>
      </c>
      <c r="I44" s="6">
        <f t="shared" si="0"/>
        <v>414.55801575200661</v>
      </c>
      <c r="M44" s="11">
        <v>2782.7739999999958</v>
      </c>
      <c r="N44" s="1">
        <v>3256.4604399999989</v>
      </c>
      <c r="O44" s="12">
        <v>2229.3432000000093</v>
      </c>
      <c r="P44" s="6">
        <f t="shared" si="3"/>
        <v>2756.1925466666676</v>
      </c>
      <c r="Q44" s="6">
        <f t="shared" si="1"/>
        <v>514.0743004880577</v>
      </c>
    </row>
    <row r="45" spans="3:28" x14ac:dyDescent="0.55000000000000004">
      <c r="E45" s="11">
        <v>3741.8647199999941</v>
      </c>
      <c r="F45" s="1">
        <v>3380.687720000004</v>
      </c>
      <c r="G45" s="12">
        <v>3089.8035599999976</v>
      </c>
      <c r="H45" s="6">
        <f t="shared" si="2"/>
        <v>3404.1186666666654</v>
      </c>
      <c r="I45" s="6">
        <f t="shared" si="0"/>
        <v>326.661439477339</v>
      </c>
      <c r="M45" s="11">
        <v>2686.3446400000021</v>
      </c>
      <c r="N45" s="1">
        <v>3187.5790799999968</v>
      </c>
      <c r="O45" s="12">
        <v>2280.9346399999918</v>
      </c>
      <c r="P45" s="6">
        <f t="shared" si="3"/>
        <v>2718.286119999997</v>
      </c>
      <c r="Q45" s="6">
        <f t="shared" si="1"/>
        <v>454.16542003346325</v>
      </c>
    </row>
    <row r="46" spans="3:28" x14ac:dyDescent="0.55000000000000004">
      <c r="E46" s="11">
        <v>3501.0582800000029</v>
      </c>
      <c r="F46" s="1">
        <v>3122.5686399999986</v>
      </c>
      <c r="G46" s="12">
        <v>3005.5634799999971</v>
      </c>
      <c r="H46" s="6">
        <f t="shared" si="2"/>
        <v>3209.730133333333</v>
      </c>
      <c r="I46" s="6">
        <f t="shared" si="0"/>
        <v>258.99154165113987</v>
      </c>
      <c r="M46" s="11">
        <v>2631.7257599999957</v>
      </c>
      <c r="N46" s="1">
        <v>2882.7448400000021</v>
      </c>
      <c r="O46" s="12">
        <v>2115.2916399999949</v>
      </c>
      <c r="P46" s="6">
        <f t="shared" si="3"/>
        <v>2543.2540799999974</v>
      </c>
      <c r="Q46" s="6">
        <f t="shared" si="1"/>
        <v>391.30107611541433</v>
      </c>
    </row>
    <row r="47" spans="3:28" x14ac:dyDescent="0.55000000000000004">
      <c r="E47" s="11">
        <v>3063.7494000000006</v>
      </c>
      <c r="F47" s="1">
        <v>3048.7627199999843</v>
      </c>
      <c r="G47" s="12">
        <v>2875.4204800000048</v>
      </c>
      <c r="H47" s="6">
        <f t="shared" si="2"/>
        <v>2995.9775333333296</v>
      </c>
      <c r="I47" s="6">
        <f t="shared" si="0"/>
        <v>104.67402961416154</v>
      </c>
      <c r="K47" s="4"/>
      <c r="M47" s="11">
        <v>2445.0639199999951</v>
      </c>
      <c r="N47" s="1">
        <v>2506.6067199999998</v>
      </c>
      <c r="O47" s="12">
        <v>1997.4373200000011</v>
      </c>
      <c r="P47" s="6">
        <f t="shared" si="3"/>
        <v>2316.3693199999984</v>
      </c>
      <c r="Q47" s="6">
        <f t="shared" si="1"/>
        <v>277.91202659467433</v>
      </c>
    </row>
    <row r="48" spans="3:28" x14ac:dyDescent="0.55000000000000004">
      <c r="E48" s="11">
        <v>3352.4098399999984</v>
      </c>
      <c r="F48" s="1">
        <v>2738.0269599999942</v>
      </c>
      <c r="G48" s="12">
        <v>2670.176520000005</v>
      </c>
      <c r="H48" s="6">
        <f t="shared" si="2"/>
        <v>2920.2044399999991</v>
      </c>
      <c r="I48" s="6">
        <f t="shared" si="0"/>
        <v>375.83513858328968</v>
      </c>
      <c r="K48" s="4"/>
      <c r="M48" s="11">
        <v>2591.3154000000031</v>
      </c>
      <c r="N48" s="1">
        <v>2494.6616799999947</v>
      </c>
      <c r="O48" s="12">
        <v>2098.5924399999967</v>
      </c>
      <c r="P48" s="6">
        <f t="shared" si="3"/>
        <v>2394.8565066666647</v>
      </c>
      <c r="Q48" s="6">
        <f t="shared" si="1"/>
        <v>261.08386257266841</v>
      </c>
    </row>
    <row r="49" spans="3:28" x14ac:dyDescent="0.55000000000000004">
      <c r="E49" s="11">
        <v>3351.5124000000014</v>
      </c>
      <c r="F49" s="1">
        <v>2763.3626000000004</v>
      </c>
      <c r="G49" s="12">
        <v>2656.6779999999926</v>
      </c>
      <c r="H49" s="6">
        <f t="shared" si="2"/>
        <v>2923.8509999999983</v>
      </c>
      <c r="I49" s="6">
        <f t="shared" si="0"/>
        <v>374.18726028121716</v>
      </c>
      <c r="M49" s="11">
        <v>2666.4532799999988</v>
      </c>
      <c r="N49" s="1">
        <v>2520.7925199999972</v>
      </c>
      <c r="O49" s="12">
        <v>2405.3692399999995</v>
      </c>
      <c r="P49" s="6">
        <f t="shared" si="3"/>
        <v>2530.8716799999984</v>
      </c>
      <c r="Q49" s="6">
        <f t="shared" si="1"/>
        <v>130.83352431777388</v>
      </c>
      <c r="AB49" s="4"/>
    </row>
    <row r="50" spans="3:28" x14ac:dyDescent="0.55000000000000004">
      <c r="C50" s="6">
        <v>8</v>
      </c>
      <c r="E50" s="11">
        <v>2930.6471199999955</v>
      </c>
      <c r="F50" s="1">
        <v>2688.9347200000152</v>
      </c>
      <c r="G50" s="12">
        <v>2669.9010400000006</v>
      </c>
      <c r="H50" s="6">
        <f t="shared" si="2"/>
        <v>2763.1609600000033</v>
      </c>
      <c r="I50" s="6">
        <f t="shared" si="0"/>
        <v>145.35914345937397</v>
      </c>
      <c r="M50" s="11">
        <v>2654.7638399999942</v>
      </c>
      <c r="N50" s="1">
        <v>2713.8074399999955</v>
      </c>
      <c r="O50" s="12">
        <v>2244.014640000004</v>
      </c>
      <c r="P50" s="6">
        <f t="shared" si="3"/>
        <v>2537.5286399999977</v>
      </c>
      <c r="Q50" s="6">
        <f t="shared" si="1"/>
        <v>255.89917511050589</v>
      </c>
      <c r="AB50" s="4"/>
    </row>
    <row r="51" spans="3:28" x14ac:dyDescent="0.55000000000000004">
      <c r="E51" s="11">
        <v>2841.6528800000074</v>
      </c>
      <c r="F51" s="1">
        <v>2358.4666400000106</v>
      </c>
      <c r="G51" s="12">
        <v>2314.8641200000015</v>
      </c>
      <c r="H51" s="6">
        <f t="shared" si="2"/>
        <v>2504.9945466666736</v>
      </c>
      <c r="I51" s="6">
        <f t="shared" si="0"/>
        <v>292.36863715123684</v>
      </c>
      <c r="M51" s="11">
        <v>2734.1702400000022</v>
      </c>
      <c r="N51" s="1">
        <v>2747.4103200000018</v>
      </c>
      <c r="O51" s="12">
        <v>2098.0869200000088</v>
      </c>
      <c r="P51" s="6">
        <f t="shared" si="3"/>
        <v>2526.5558266666708</v>
      </c>
      <c r="Q51" s="6">
        <f t="shared" si="1"/>
        <v>371.12400611479643</v>
      </c>
    </row>
    <row r="52" spans="3:28" x14ac:dyDescent="0.55000000000000004">
      <c r="E52" s="11">
        <v>2933.6546799999978</v>
      </c>
      <c r="F52" s="1">
        <v>2420.2252799999874</v>
      </c>
      <c r="G52" s="12">
        <v>2157.8121199999941</v>
      </c>
      <c r="H52" s="6">
        <f t="shared" si="2"/>
        <v>2503.8973599999931</v>
      </c>
      <c r="I52" s="6">
        <f t="shared" si="0"/>
        <v>394.6310710087123</v>
      </c>
      <c r="M52" s="11">
        <v>2594.8881199999987</v>
      </c>
      <c r="N52" s="1">
        <v>2536.0972800000054</v>
      </c>
      <c r="O52" s="12">
        <v>2538.6504399999876</v>
      </c>
      <c r="P52" s="6">
        <f t="shared" si="3"/>
        <v>2556.5452799999971</v>
      </c>
      <c r="Q52" s="6">
        <f t="shared" si="1"/>
        <v>33.230403111392761</v>
      </c>
    </row>
    <row r="53" spans="3:28" x14ac:dyDescent="0.55000000000000004">
      <c r="E53" s="11">
        <v>2401.0865200000017</v>
      </c>
      <c r="F53" s="1">
        <v>2247.0051600000006</v>
      </c>
      <c r="G53" s="12">
        <v>2113.4257599999914</v>
      </c>
      <c r="H53" s="6">
        <f t="shared" si="2"/>
        <v>2253.8391466666649</v>
      </c>
      <c r="I53" s="6">
        <f t="shared" si="0"/>
        <v>143.95209530001978</v>
      </c>
      <c r="M53" s="11">
        <v>2287.0264400000024</v>
      </c>
      <c r="N53" s="1">
        <v>2751.3295200000066</v>
      </c>
      <c r="O53" s="12">
        <v>2306.9859599999863</v>
      </c>
      <c r="P53" s="6">
        <f t="shared" si="3"/>
        <v>2448.4473066666651</v>
      </c>
      <c r="Q53" s="6">
        <f t="shared" si="1"/>
        <v>262.49347034723604</v>
      </c>
    </row>
    <row r="54" spans="3:28" x14ac:dyDescent="0.55000000000000004">
      <c r="E54" s="11">
        <v>2308.3633600000094</v>
      </c>
      <c r="F54" s="1">
        <v>2136.5320000000083</v>
      </c>
      <c r="G54" s="12">
        <v>1942.9490800000076</v>
      </c>
      <c r="H54" s="6">
        <f t="shared" si="2"/>
        <v>2129.2814800000083</v>
      </c>
      <c r="I54" s="6">
        <f t="shared" si="0"/>
        <v>182.81500632383199</v>
      </c>
      <c r="M54" s="11">
        <v>2279.5231600000134</v>
      </c>
      <c r="N54" s="1">
        <v>2630.7459599999897</v>
      </c>
      <c r="O54" s="12">
        <v>2165.0995600000101</v>
      </c>
      <c r="P54" s="6">
        <f t="shared" si="3"/>
        <v>2358.4562266666708</v>
      </c>
      <c r="Q54" s="6">
        <f t="shared" si="1"/>
        <v>242.65091019464057</v>
      </c>
    </row>
    <row r="55" spans="3:28" x14ac:dyDescent="0.55000000000000004">
      <c r="E55" s="11">
        <v>2371.4340799999854</v>
      </c>
      <c r="F55" s="1">
        <v>1947.4845599999896</v>
      </c>
      <c r="G55" s="12">
        <v>1976.097560000004</v>
      </c>
      <c r="H55" s="6">
        <f t="shared" si="2"/>
        <v>2098.3387333333262</v>
      </c>
      <c r="I55" s="6">
        <f t="shared" si="0"/>
        <v>236.9398177185237</v>
      </c>
      <c r="M55" s="11">
        <v>2505.0134799999969</v>
      </c>
      <c r="N55" s="1">
        <v>2504.1813600000032</v>
      </c>
      <c r="O55" s="12">
        <v>2543.1972800000167</v>
      </c>
      <c r="P55" s="6">
        <f t="shared" si="3"/>
        <v>2517.4640400000058</v>
      </c>
      <c r="Q55" s="6">
        <f t="shared" si="1"/>
        <v>22.289523023098216</v>
      </c>
    </row>
    <row r="56" spans="3:28" x14ac:dyDescent="0.55000000000000004">
      <c r="C56" s="6">
        <v>9</v>
      </c>
      <c r="E56" s="11">
        <v>2247.4737600000035</v>
      </c>
      <c r="F56" s="1">
        <v>2001.2031599999918</v>
      </c>
      <c r="G56" s="12">
        <v>1850.7683599999914</v>
      </c>
      <c r="H56" s="6">
        <f t="shared" si="2"/>
        <v>2033.1484266666623</v>
      </c>
      <c r="I56" s="6">
        <f t="shared" si="0"/>
        <v>200.27273564840502</v>
      </c>
      <c r="M56" s="11">
        <v>2211.1160799999961</v>
      </c>
      <c r="N56" s="1">
        <v>2667.3251600000012</v>
      </c>
      <c r="O56" s="12">
        <v>2355.802720000006</v>
      </c>
      <c r="P56" s="6">
        <f t="shared" si="3"/>
        <v>2411.4146533333346</v>
      </c>
      <c r="Q56" s="6">
        <f t="shared" si="1"/>
        <v>233.13343071171855</v>
      </c>
    </row>
    <row r="57" spans="3:28" x14ac:dyDescent="0.55000000000000004">
      <c r="E57" s="11">
        <v>2316.0966800000051</v>
      </c>
      <c r="F57" s="1">
        <v>1977.208000000011</v>
      </c>
      <c r="G57" s="12">
        <v>1451.9272800000153</v>
      </c>
      <c r="H57" s="6">
        <f t="shared" si="2"/>
        <v>1915.0773200000103</v>
      </c>
      <c r="I57" s="6">
        <f t="shared" si="0"/>
        <v>435.42204126804779</v>
      </c>
      <c r="M57" s="11">
        <v>1966.5012000000015</v>
      </c>
      <c r="N57" s="1">
        <v>2781.9447199999927</v>
      </c>
      <c r="O57" s="12">
        <v>2046.242719999984</v>
      </c>
      <c r="P57" s="6">
        <f t="shared" si="3"/>
        <v>2264.8962133333262</v>
      </c>
      <c r="Q57" s="6">
        <f t="shared" si="1"/>
        <v>449.5487139205822</v>
      </c>
    </row>
    <row r="58" spans="3:28" x14ac:dyDescent="0.55000000000000004">
      <c r="E58" s="11">
        <v>2285.8336399999976</v>
      </c>
      <c r="F58" s="1">
        <v>1774.0230400000073</v>
      </c>
      <c r="G58" s="12">
        <v>1483.7466400000094</v>
      </c>
      <c r="H58" s="6">
        <f t="shared" si="2"/>
        <v>1847.8677733333382</v>
      </c>
      <c r="I58" s="6">
        <f t="shared" si="0"/>
        <v>406.11041894175418</v>
      </c>
      <c r="M58" s="11">
        <v>2074.7989200000056</v>
      </c>
      <c r="N58" s="1">
        <v>2279.7986400000214</v>
      </c>
      <c r="O58" s="12">
        <v>1898.2957599999922</v>
      </c>
      <c r="P58" s="6">
        <f t="shared" si="3"/>
        <v>2084.2977733333396</v>
      </c>
      <c r="Q58" s="6">
        <f t="shared" si="1"/>
        <v>190.92873807540155</v>
      </c>
    </row>
    <row r="59" spans="3:28" x14ac:dyDescent="0.55000000000000004">
      <c r="E59" s="11">
        <v>2374.6603200000036</v>
      </c>
      <c r="F59" s="1">
        <v>1705.6954800000037</v>
      </c>
      <c r="G59" s="12">
        <v>1454.5571199999931</v>
      </c>
      <c r="H59" s="6">
        <f t="shared" si="2"/>
        <v>1844.9709733333336</v>
      </c>
      <c r="I59" s="6">
        <f t="shared" si="0"/>
        <v>475.60038051393218</v>
      </c>
      <c r="M59" s="11">
        <v>1924.2789200000047</v>
      </c>
      <c r="N59" s="1">
        <v>2295.1090800000102</v>
      </c>
      <c r="O59" s="12">
        <v>2015.1333600000121</v>
      </c>
      <c r="P59" s="6">
        <f t="shared" si="3"/>
        <v>2078.1737866666758</v>
      </c>
      <c r="Q59" s="6">
        <f t="shared" si="1"/>
        <v>193.28560069788864</v>
      </c>
    </row>
    <row r="60" spans="3:28" x14ac:dyDescent="0.55000000000000004">
      <c r="E60" s="11">
        <v>2465.8839600000006</v>
      </c>
      <c r="F60" s="1">
        <v>1629.8049999999996</v>
      </c>
      <c r="G60" s="12">
        <v>1394.3065200000033</v>
      </c>
      <c r="H60" s="6">
        <f t="shared" si="2"/>
        <v>1829.9984933333344</v>
      </c>
      <c r="I60" s="6">
        <f t="shared" si="0"/>
        <v>563.14086031737259</v>
      </c>
      <c r="M60" s="11">
        <v>1905.1515199999826</v>
      </c>
      <c r="N60" s="1">
        <v>2373.3311999999828</v>
      </c>
      <c r="O60" s="12">
        <v>1785.7494000000124</v>
      </c>
      <c r="P60" s="6">
        <f t="shared" si="3"/>
        <v>2021.4107066666593</v>
      </c>
      <c r="Q60" s="6">
        <f t="shared" si="1"/>
        <v>310.56439233450288</v>
      </c>
    </row>
    <row r="61" spans="3:28" x14ac:dyDescent="0.55000000000000004">
      <c r="E61" s="11">
        <v>2282.4171199999928</v>
      </c>
      <c r="F61" s="1">
        <v>1660.5025599999822</v>
      </c>
      <c r="G61" s="12">
        <v>1503.2034799999963</v>
      </c>
      <c r="H61" s="6">
        <f t="shared" si="2"/>
        <v>1815.3743866666571</v>
      </c>
      <c r="I61" s="6">
        <f t="shared" si="0"/>
        <v>412.04664324784403</v>
      </c>
      <c r="M61" s="11">
        <v>2005.5937999999992</v>
      </c>
      <c r="N61" s="1">
        <v>2070.1725600000045</v>
      </c>
      <c r="O61" s="12">
        <v>1565.4846799999982</v>
      </c>
      <c r="P61" s="6">
        <f t="shared" si="3"/>
        <v>1880.4170133333339</v>
      </c>
      <c r="Q61" s="6">
        <f t="shared" si="1"/>
        <v>274.64410606249885</v>
      </c>
    </row>
    <row r="62" spans="3:28" x14ac:dyDescent="0.55000000000000004">
      <c r="C62" s="6">
        <v>10</v>
      </c>
      <c r="E62" s="11">
        <v>2065.0463600000021</v>
      </c>
      <c r="F62" s="1">
        <v>1509.2157599999923</v>
      </c>
      <c r="G62" s="12">
        <v>1728.0831999999873</v>
      </c>
      <c r="H62" s="6">
        <f t="shared" si="2"/>
        <v>1767.448439999994</v>
      </c>
      <c r="I62" s="6">
        <f t="shared" si="0"/>
        <v>279.99844743192125</v>
      </c>
      <c r="M62" s="11">
        <v>1957.8675999999987</v>
      </c>
      <c r="N62" s="1">
        <v>2117.9527200000057</v>
      </c>
      <c r="O62" s="12">
        <v>1981.7548399999978</v>
      </c>
      <c r="P62" s="6">
        <f t="shared" si="3"/>
        <v>2019.1917200000007</v>
      </c>
      <c r="Q62" s="6">
        <f t="shared" si="1"/>
        <v>86.359431444719021</v>
      </c>
    </row>
    <row r="63" spans="3:28" x14ac:dyDescent="0.55000000000000004">
      <c r="E63" s="11">
        <v>1990.9195199999951</v>
      </c>
      <c r="F63" s="1">
        <v>1420.8974400000177</v>
      </c>
      <c r="G63" s="12">
        <v>1820.1730400000069</v>
      </c>
      <c r="H63" s="6">
        <f t="shared" si="2"/>
        <v>1743.9966666666733</v>
      </c>
      <c r="I63" s="6">
        <f t="shared" si="0"/>
        <v>292.54644556470015</v>
      </c>
      <c r="M63" s="11">
        <v>1932.2990799999864</v>
      </c>
      <c r="N63" s="1">
        <v>2154.9153199999837</v>
      </c>
      <c r="O63" s="12">
        <v>1740.7297199999903</v>
      </c>
      <c r="P63" s="6">
        <f t="shared" si="3"/>
        <v>1942.6480399999866</v>
      </c>
      <c r="Q63" s="6">
        <f t="shared" si="1"/>
        <v>207.28664583530181</v>
      </c>
    </row>
    <row r="64" spans="3:28" x14ac:dyDescent="0.55000000000000004">
      <c r="E64" s="11">
        <v>1959.7448399999985</v>
      </c>
      <c r="F64" s="1">
        <v>1453.1825600000031</v>
      </c>
      <c r="G64" s="12">
        <v>1861.0662</v>
      </c>
      <c r="H64" s="6">
        <f t="shared" si="2"/>
        <v>1757.9978666666673</v>
      </c>
      <c r="I64" s="6">
        <f t="shared" si="0"/>
        <v>268.54915170557052</v>
      </c>
      <c r="M64" s="11">
        <v>1962.4968000000115</v>
      </c>
      <c r="N64" s="1">
        <v>1993.4471200000166</v>
      </c>
      <c r="O64" s="12">
        <v>1121.8795199999965</v>
      </c>
      <c r="P64" s="6">
        <f t="shared" si="3"/>
        <v>1692.6078133333415</v>
      </c>
      <c r="Q64" s="6">
        <f t="shared" si="1"/>
        <v>494.50740053655409</v>
      </c>
    </row>
    <row r="65" spans="3:17" x14ac:dyDescent="0.55000000000000004">
      <c r="E65" s="11">
        <v>1786.2037999999982</v>
      </c>
      <c r="F65" s="1">
        <v>1436.4975599999825</v>
      </c>
      <c r="G65" s="12">
        <v>1839.1442399999869</v>
      </c>
      <c r="H65" s="6">
        <f t="shared" si="2"/>
        <v>1687.281866666656</v>
      </c>
      <c r="I65" s="6">
        <f t="shared" si="0"/>
        <v>218.79270760142202</v>
      </c>
      <c r="M65" s="11">
        <v>1927.9368400000067</v>
      </c>
      <c r="N65" s="1">
        <v>1840.5642400000097</v>
      </c>
      <c r="O65" s="12">
        <v>1346.4610400000015</v>
      </c>
      <c r="P65" s="6">
        <f t="shared" si="3"/>
        <v>1704.9873733333395</v>
      </c>
      <c r="Q65" s="6">
        <f t="shared" si="1"/>
        <v>313.5511785622482</v>
      </c>
    </row>
    <row r="66" spans="3:17" x14ac:dyDescent="0.55000000000000004">
      <c r="E66" s="11">
        <v>1784.905919999992</v>
      </c>
      <c r="F66" s="1">
        <v>1453.0575999999983</v>
      </c>
      <c r="G66" s="12">
        <v>1567.9015200000042</v>
      </c>
      <c r="H66" s="6">
        <f t="shared" si="2"/>
        <v>1601.9550133333314</v>
      </c>
      <c r="I66" s="6">
        <f t="shared" si="0"/>
        <v>168.52464857657105</v>
      </c>
      <c r="M66" s="11">
        <v>1761.7769599999929</v>
      </c>
      <c r="N66" s="1">
        <v>2041.9912399999962</v>
      </c>
      <c r="O66" s="12">
        <v>1585.9610799999955</v>
      </c>
      <c r="P66" s="6">
        <f t="shared" si="3"/>
        <v>1796.5764266666617</v>
      </c>
      <c r="Q66" s="6">
        <f t="shared" si="1"/>
        <v>229.99810622615934</v>
      </c>
    </row>
    <row r="67" spans="3:17" x14ac:dyDescent="0.55000000000000004">
      <c r="E67" s="11">
        <v>2475.683238000001</v>
      </c>
      <c r="F67" s="1">
        <v>2243.0988464999964</v>
      </c>
      <c r="G67" s="12">
        <v>1661.9765200000047</v>
      </c>
      <c r="H67" s="6">
        <f t="shared" si="2"/>
        <v>2126.9195348333337</v>
      </c>
      <c r="I67" s="6">
        <f t="shared" ref="I67" si="4">STDEV(E67:G67)</f>
        <v>419.10962775160334</v>
      </c>
      <c r="M67" s="11">
        <v>1837.6134799999973</v>
      </c>
      <c r="N67" s="1">
        <v>1634.6755999999882</v>
      </c>
      <c r="O67" s="12">
        <v>1284.5007600000117</v>
      </c>
      <c r="P67" s="6">
        <f t="shared" si="3"/>
        <v>1585.5966133333325</v>
      </c>
      <c r="Q67" s="6">
        <f t="shared" ref="Q67" si="5">STDEV(M67:O67)</f>
        <v>279.80346755466445</v>
      </c>
    </row>
    <row r="73" spans="3:17" x14ac:dyDescent="0.55000000000000004">
      <c r="C73" s="13"/>
    </row>
    <row r="76" spans="3:17" x14ac:dyDescent="0.55000000000000004">
      <c r="C76" s="13"/>
    </row>
  </sheetData>
  <sortState ref="BY2:BY82">
    <sortCondition ref="BY2"/>
  </sortState>
  <pageMargins left="0.7" right="0.7" top="0.75" bottom="0.75" header="0.3" footer="0.3"/>
  <pageSetup paperSize="9" orientation="portrait" horizontalDpi="120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2019-10-12T11:28:05Z</dcterms:created>
  <dcterms:modified xsi:type="dcterms:W3CDTF">2019-12-25T12:34:13Z</dcterms:modified>
</cp:coreProperties>
</file>